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0" yWindow="645" windowWidth="20730" windowHeight="11580"/>
  </bookViews>
  <sheets>
    <sheet name="Hora de Formación" sheetId="14" r:id="rId1"/>
    <sheet name="Educación Física" sheetId="19" r:id="rId2"/>
    <sheet name="INGLÉS" sheetId="13" r:id="rId3"/>
    <sheet name="Música" sheetId="12" r:id="rId4"/>
    <sheet name="Arte y tecnología" sheetId="11" r:id="rId5"/>
    <sheet name="Historia y Ciencias Sociales" sheetId="9" r:id="rId6"/>
    <sheet name="Religión" sheetId="8" r:id="rId7"/>
    <sheet name="Matemáticas" sheetId="15" r:id="rId8"/>
    <sheet name="Ciencias" sheetId="7" r:id="rId9"/>
    <sheet name="CASTELLANO" sheetId="16" r:id="rId10"/>
    <sheet name="Profesores jefes" sheetId="5" r:id="rId11"/>
    <sheet name="Hoja1" sheetId="17" r:id="rId12"/>
    <sheet name="Hoja2" sheetId="18" r:id="rId13"/>
  </sheets>
  <definedNames>
    <definedName name="_xlnm.Print_Area" localSheetId="8">Ciencias!$A$1:$Z$25</definedName>
    <definedName name="_xlnm.Print_Area" localSheetId="2">INGLÉS!#REF!</definedName>
    <definedName name="_xlnm.Print_Area" localSheetId="10">'Profesores jefes'!#REF!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N18" i="8"/>
  <c r="Z13" i="19" l="1"/>
  <c r="V13"/>
  <c r="Z12"/>
  <c r="V12"/>
  <c r="Z11"/>
  <c r="V11"/>
  <c r="Z10"/>
  <c r="X10"/>
  <c r="V10"/>
  <c r="Z9"/>
  <c r="X9"/>
  <c r="V9"/>
  <c r="Z8"/>
  <c r="X8"/>
  <c r="V8"/>
  <c r="Z7"/>
  <c r="X7"/>
  <c r="V7"/>
  <c r="Z6"/>
  <c r="X6"/>
  <c r="V6"/>
  <c r="Z5"/>
  <c r="X5"/>
  <c r="V5"/>
  <c r="Z4"/>
  <c r="V4"/>
  <c r="AJ17" i="16" l="1"/>
  <c r="AJ16"/>
  <c r="AJ15"/>
  <c r="AJ14"/>
  <c r="AJ13"/>
  <c r="AJ12"/>
  <c r="AJ10"/>
  <c r="AJ9"/>
  <c r="AJ8"/>
  <c r="AJ7"/>
  <c r="AJ6"/>
  <c r="N17" i="8"/>
  <c r="H26" i="12"/>
  <c r="D27"/>
  <c r="E27"/>
  <c r="F27"/>
  <c r="G27"/>
  <c r="H22" i="13"/>
  <c r="F22"/>
  <c r="D22"/>
  <c r="S14"/>
  <c r="Q14"/>
  <c r="P14"/>
  <c r="O14"/>
  <c r="N14"/>
  <c r="M14"/>
  <c r="T12"/>
  <c r="T11"/>
  <c r="T10"/>
  <c r="T9"/>
  <c r="T8"/>
  <c r="T7"/>
  <c r="T6"/>
  <c r="T5"/>
  <c r="T4"/>
  <c r="T14" s="1"/>
  <c r="Y15" i="9"/>
  <c r="B30"/>
  <c r="F30"/>
  <c r="D30"/>
  <c r="N30"/>
  <c r="L30"/>
  <c r="J30"/>
  <c r="AC13"/>
  <c r="AC11"/>
  <c r="AC10"/>
  <c r="AC9"/>
  <c r="AC8"/>
  <c r="AC7"/>
  <c r="AC6"/>
  <c r="AC5"/>
  <c r="AC4"/>
  <c r="AC3"/>
  <c r="AC2"/>
  <c r="Q11" i="15"/>
  <c r="V11" s="1"/>
  <c r="B27"/>
  <c r="N27" s="1"/>
  <c r="Z5" i="7"/>
  <c r="H25"/>
  <c r="D25"/>
  <c r="R25" s="1"/>
  <c r="B25"/>
  <c r="Q10" i="15"/>
  <c r="V10" s="1"/>
  <c r="Q9"/>
  <c r="V9" s="1"/>
  <c r="Q8"/>
  <c r="V8" s="1"/>
  <c r="Q7"/>
  <c r="V7" s="1"/>
  <c r="Q6"/>
  <c r="V6" s="1"/>
  <c r="Q5"/>
  <c r="V5" s="1"/>
  <c r="Q4"/>
  <c r="V4" s="1"/>
  <c r="Q3"/>
  <c r="V3" s="1"/>
  <c r="Q2"/>
  <c r="V2" s="1"/>
  <c r="H22" i="12"/>
  <c r="H27" s="1"/>
  <c r="H23"/>
  <c r="H24"/>
  <c r="H25"/>
  <c r="N16"/>
  <c r="N10"/>
  <c r="N5"/>
  <c r="N16" i="8"/>
  <c r="N15"/>
  <c r="N14"/>
  <c r="N13"/>
  <c r="N11"/>
  <c r="N10"/>
  <c r="N9"/>
  <c r="N8"/>
  <c r="N7"/>
  <c r="N6"/>
  <c r="F25" i="7"/>
  <c r="V14"/>
  <c r="Z12"/>
  <c r="Z11"/>
  <c r="Z10"/>
  <c r="Z9"/>
  <c r="Z8"/>
  <c r="Z7"/>
  <c r="Z6"/>
  <c r="Z4"/>
  <c r="Z3"/>
  <c r="Z2"/>
  <c r="V30" i="9"/>
</calcChain>
</file>

<file path=xl/sharedStrings.xml><?xml version="1.0" encoding="utf-8"?>
<sst xmlns="http://schemas.openxmlformats.org/spreadsheetml/2006/main" count="1532" uniqueCount="640">
  <si>
    <t>Tema</t>
  </si>
  <si>
    <t>Miercoles</t>
  </si>
  <si>
    <t>Jueves</t>
  </si>
  <si>
    <t>Viernes</t>
  </si>
  <si>
    <t>7ºA</t>
  </si>
  <si>
    <t>8ºA</t>
  </si>
  <si>
    <t>IºA</t>
  </si>
  <si>
    <t>IIºA</t>
  </si>
  <si>
    <t>IIIºA</t>
  </si>
  <si>
    <t>7ºB</t>
  </si>
  <si>
    <t>8ºB</t>
  </si>
  <si>
    <t>IºB</t>
  </si>
  <si>
    <t>IIºB</t>
  </si>
  <si>
    <t>IIIºB</t>
  </si>
  <si>
    <t>7ºC</t>
  </si>
  <si>
    <t>8ºC</t>
  </si>
  <si>
    <t>IºC</t>
  </si>
  <si>
    <t>IIºC</t>
  </si>
  <si>
    <t>IIIºC</t>
  </si>
  <si>
    <t>DP</t>
  </si>
  <si>
    <t>MS</t>
  </si>
  <si>
    <t>HV</t>
  </si>
  <si>
    <t>NF</t>
  </si>
  <si>
    <t>MU</t>
  </si>
  <si>
    <t>Jueves Santo</t>
  </si>
  <si>
    <t>Viernes Santo</t>
  </si>
  <si>
    <t xml:space="preserve">Vacaciones </t>
  </si>
  <si>
    <t>TEMA</t>
  </si>
  <si>
    <t>PROF</t>
  </si>
  <si>
    <t>1.</t>
  </si>
  <si>
    <t>BL</t>
  </si>
  <si>
    <t>2.</t>
  </si>
  <si>
    <t>Habitos de Estudio</t>
  </si>
  <si>
    <t>AC</t>
  </si>
  <si>
    <t>3.</t>
  </si>
  <si>
    <t>4.</t>
  </si>
  <si>
    <t>JR/ED</t>
  </si>
  <si>
    <t>5.</t>
  </si>
  <si>
    <t>Virtudes  (Normas de AcP)</t>
  </si>
  <si>
    <t>6.</t>
  </si>
  <si>
    <t xml:space="preserve">Aspectos Socioemocionales del Aprendizaje </t>
  </si>
  <si>
    <t>FV</t>
  </si>
  <si>
    <t>Fiestas Patrias</t>
  </si>
  <si>
    <t>7.</t>
  </si>
  <si>
    <t xml:space="preserve">Alcohol y Drogas </t>
  </si>
  <si>
    <t>BP</t>
  </si>
  <si>
    <t>8.</t>
  </si>
  <si>
    <t>AF</t>
  </si>
  <si>
    <t>9.</t>
  </si>
  <si>
    <t>10.</t>
  </si>
  <si>
    <t xml:space="preserve">Amistad </t>
  </si>
  <si>
    <t>MZ</t>
  </si>
  <si>
    <t>11.</t>
  </si>
  <si>
    <t xml:space="preserve">Solidaridad y Servicio </t>
  </si>
  <si>
    <t>PL</t>
  </si>
  <si>
    <t>12.</t>
  </si>
  <si>
    <t>Aprendizaje y Neurociencia</t>
  </si>
  <si>
    <t>AA</t>
  </si>
  <si>
    <t>13.</t>
  </si>
  <si>
    <t>SB / RB</t>
  </si>
  <si>
    <t>14.</t>
  </si>
  <si>
    <t>Cultura</t>
  </si>
  <si>
    <t>GR</t>
  </si>
  <si>
    <t>15.</t>
  </si>
  <si>
    <t>MAO</t>
  </si>
  <si>
    <t>7º</t>
  </si>
  <si>
    <t xml:space="preserve">Daniel Poblete </t>
  </si>
  <si>
    <t>8º</t>
  </si>
  <si>
    <t>Iº</t>
  </si>
  <si>
    <t>IIº</t>
  </si>
  <si>
    <t>IIIº</t>
  </si>
  <si>
    <t>Manuel Uzal</t>
  </si>
  <si>
    <t>PJ</t>
  </si>
  <si>
    <t>Curso</t>
  </si>
  <si>
    <t>Inglés</t>
  </si>
  <si>
    <t>Profesor</t>
  </si>
  <si>
    <t xml:space="preserve">Electivo </t>
  </si>
  <si>
    <t>Learning Group</t>
  </si>
  <si>
    <t>1A</t>
  </si>
  <si>
    <t>1B</t>
  </si>
  <si>
    <t>1C</t>
  </si>
  <si>
    <t>2A</t>
  </si>
  <si>
    <t>L. G.</t>
  </si>
  <si>
    <t>Electivos</t>
  </si>
  <si>
    <t>Jefatura</t>
  </si>
  <si>
    <t>EPC</t>
  </si>
  <si>
    <t>SEDUC</t>
  </si>
  <si>
    <t>CARGOS</t>
  </si>
  <si>
    <t>P. Ciclo</t>
  </si>
  <si>
    <t>Total</t>
  </si>
  <si>
    <t>2B</t>
  </si>
  <si>
    <t>2C</t>
  </si>
  <si>
    <t>ME</t>
  </si>
  <si>
    <t>Manuel Elgueta</t>
  </si>
  <si>
    <t>Jefe de Departamento 2° Y 3° CICLO</t>
  </si>
  <si>
    <t>3A</t>
  </si>
  <si>
    <t>3B</t>
  </si>
  <si>
    <t>MM</t>
  </si>
  <si>
    <t>Manel Maestro</t>
  </si>
  <si>
    <t>3C</t>
  </si>
  <si>
    <t>Pablo León</t>
  </si>
  <si>
    <t>Coordinador II ciclo / EpC</t>
  </si>
  <si>
    <t>4A</t>
  </si>
  <si>
    <t>RC</t>
  </si>
  <si>
    <t>Rodrigo Cuevas</t>
  </si>
  <si>
    <t>4B</t>
  </si>
  <si>
    <t>PF</t>
  </si>
  <si>
    <t>Patricio Fernández</t>
  </si>
  <si>
    <t>4C</t>
  </si>
  <si>
    <t>MG</t>
  </si>
  <si>
    <t>Mauricio Guzmán</t>
  </si>
  <si>
    <t>5A</t>
  </si>
  <si>
    <t>Mario Ulloa</t>
  </si>
  <si>
    <t>Coordinador General</t>
  </si>
  <si>
    <t>5B</t>
  </si>
  <si>
    <t>VG</t>
  </si>
  <si>
    <t>Vladimir Godoy</t>
  </si>
  <si>
    <t>5C</t>
  </si>
  <si>
    <t>6A</t>
  </si>
  <si>
    <t>6B</t>
  </si>
  <si>
    <t>6C</t>
  </si>
  <si>
    <t>7A</t>
  </si>
  <si>
    <t>7B</t>
  </si>
  <si>
    <t>7C</t>
  </si>
  <si>
    <t>8A</t>
  </si>
  <si>
    <t>8B</t>
  </si>
  <si>
    <t>8C</t>
  </si>
  <si>
    <t>IA</t>
  </si>
  <si>
    <t>IB</t>
  </si>
  <si>
    <t>IC</t>
  </si>
  <si>
    <t>IIA</t>
  </si>
  <si>
    <t>IIB</t>
  </si>
  <si>
    <t>IIC</t>
  </si>
  <si>
    <t>IIIA</t>
  </si>
  <si>
    <t>IIIB</t>
  </si>
  <si>
    <t>IIIC</t>
  </si>
  <si>
    <t xml:space="preserve">IV </t>
  </si>
  <si>
    <t>COLEGIO TABANCURA</t>
  </si>
  <si>
    <t>Departamento de Música</t>
  </si>
  <si>
    <t>4ºA</t>
  </si>
  <si>
    <t>4ºB</t>
  </si>
  <si>
    <t>4ºC</t>
  </si>
  <si>
    <t>3ºA</t>
  </si>
  <si>
    <t>3ºB</t>
  </si>
  <si>
    <t>3ºC</t>
  </si>
  <si>
    <t>2ºA</t>
  </si>
  <si>
    <t>2ºB</t>
  </si>
  <si>
    <t>2ºC</t>
  </si>
  <si>
    <t>1ºA</t>
  </si>
  <si>
    <t>1ºB</t>
  </si>
  <si>
    <t>1ºC</t>
  </si>
  <si>
    <t>Música</t>
  </si>
  <si>
    <t>IE</t>
  </si>
  <si>
    <t>FC</t>
  </si>
  <si>
    <t>RV</t>
  </si>
  <si>
    <t>RG</t>
  </si>
  <si>
    <t>6ºA</t>
  </si>
  <si>
    <t>6ºB</t>
  </si>
  <si>
    <t>6ºC</t>
  </si>
  <si>
    <t>5ºA</t>
  </si>
  <si>
    <t>5ºB</t>
  </si>
  <si>
    <t>5ºC</t>
  </si>
  <si>
    <t>Ed. Musical</t>
  </si>
  <si>
    <t>VG (Percusión)</t>
  </si>
  <si>
    <t>Cursos</t>
  </si>
  <si>
    <t>IVºA</t>
  </si>
  <si>
    <t>IVºB</t>
  </si>
  <si>
    <t>IVºC</t>
  </si>
  <si>
    <t>N°</t>
  </si>
  <si>
    <t>MÚSICA</t>
  </si>
  <si>
    <t>Primer Ciclo</t>
  </si>
  <si>
    <t>Segundo Ciclo</t>
  </si>
  <si>
    <t>Tercer Ciclo (sin E)</t>
  </si>
  <si>
    <t>Abarzúa  Alfredo</t>
  </si>
  <si>
    <t>Cila Francisco</t>
  </si>
  <si>
    <t>García  Rodrigo</t>
  </si>
  <si>
    <t>Errázuriz Ignacio</t>
  </si>
  <si>
    <t>PROFESORES</t>
  </si>
  <si>
    <t xml:space="preserve"> </t>
  </si>
  <si>
    <t>JLG</t>
  </si>
  <si>
    <t>Ricardo Valenzuela</t>
  </si>
  <si>
    <t>IVA</t>
  </si>
  <si>
    <t>IVB</t>
  </si>
  <si>
    <t>IVC</t>
  </si>
  <si>
    <t>5° A</t>
  </si>
  <si>
    <t>7° B</t>
  </si>
  <si>
    <t>3°B</t>
  </si>
  <si>
    <t>7° C</t>
  </si>
  <si>
    <t>8° C</t>
  </si>
  <si>
    <t>5° C</t>
  </si>
  <si>
    <t>8° B</t>
  </si>
  <si>
    <t>6° A</t>
  </si>
  <si>
    <t>7° A</t>
  </si>
  <si>
    <t>Horas Ciencias Sociales / Historia</t>
  </si>
  <si>
    <t>Horas Historia de Chile</t>
  </si>
  <si>
    <t>Horas Ed. Cívica</t>
  </si>
  <si>
    <t>Electivo 1 Sem Texto</t>
  </si>
  <si>
    <t>Electivo 1  Multidisciplinario</t>
  </si>
  <si>
    <t>Electivo 2  Historia de Chile Contemporáneo o Lectura Histórica</t>
  </si>
  <si>
    <r>
      <t xml:space="preserve">Electivo </t>
    </r>
    <r>
      <rPr>
        <sz val="12"/>
        <color theme="1"/>
        <rFont val="Calibri"/>
        <family val="2"/>
        <scheme val="minor"/>
      </rPr>
      <t>Intr Ciencias Políticas (3 en III y 5 en IV)</t>
    </r>
  </si>
  <si>
    <t>Electivo 4 Escritores cristianos</t>
  </si>
  <si>
    <t>Electivo 4: Introducción al Derecho</t>
  </si>
  <si>
    <t>Electivo 3: Introducción a la Economía</t>
  </si>
  <si>
    <t>Religión</t>
  </si>
  <si>
    <t>Oratorio o sala de clases</t>
  </si>
  <si>
    <t>AV</t>
  </si>
  <si>
    <t>CO</t>
  </si>
  <si>
    <t>Cristián Olivos</t>
  </si>
  <si>
    <t>CA</t>
  </si>
  <si>
    <t>Christian Amengual</t>
  </si>
  <si>
    <t>CL</t>
  </si>
  <si>
    <t>Cristián Larraguibel</t>
  </si>
  <si>
    <t>AP</t>
  </si>
  <si>
    <t>Aníbal Pizarro</t>
  </si>
  <si>
    <t>Bernardo Lizarazu</t>
  </si>
  <si>
    <t>Ariel Concha</t>
  </si>
  <si>
    <t>JP</t>
  </si>
  <si>
    <t>Jorge Pardo</t>
  </si>
  <si>
    <t>Marco Antonio Orellana</t>
  </si>
  <si>
    <t>DO / JMG</t>
  </si>
  <si>
    <t>OM</t>
  </si>
  <si>
    <t>Óscar Mercado</t>
  </si>
  <si>
    <t>BL / JP</t>
  </si>
  <si>
    <t>Horas</t>
  </si>
  <si>
    <t>Oratorio</t>
  </si>
  <si>
    <r>
      <t>Evangelio</t>
    </r>
    <r>
      <rPr>
        <sz val="12"/>
        <color theme="1"/>
        <rFont val="Calibri"/>
        <family val="2"/>
        <scheme val="minor"/>
      </rPr>
      <t xml:space="preserve"> o clase oratorio</t>
    </r>
  </si>
  <si>
    <t>PM</t>
  </si>
  <si>
    <t>HM</t>
  </si>
  <si>
    <t>Aurelio Fernández</t>
  </si>
  <si>
    <t>Nicolás Fernández</t>
  </si>
  <si>
    <t>JIG</t>
  </si>
  <si>
    <t>José Ignacio González</t>
  </si>
  <si>
    <t>más Química</t>
  </si>
  <si>
    <t>RB</t>
  </si>
  <si>
    <t>Ronald Bown</t>
  </si>
  <si>
    <t>más Física</t>
  </si>
  <si>
    <t>más Ed Cívica</t>
  </si>
  <si>
    <t>SB</t>
  </si>
  <si>
    <t>Santiago Baraona</t>
  </si>
  <si>
    <t>Humberto Magallanes</t>
  </si>
  <si>
    <t>Paul Mella</t>
  </si>
  <si>
    <t>Andrés Amenábar</t>
  </si>
  <si>
    <t>más Biología</t>
  </si>
  <si>
    <t>DM</t>
  </si>
  <si>
    <t>AZ</t>
  </si>
  <si>
    <t>EM</t>
  </si>
  <si>
    <t>Horas Plan Común</t>
  </si>
  <si>
    <t>Reforzamiento</t>
  </si>
  <si>
    <t>Electivo 1 Matemática Avanzada</t>
  </si>
  <si>
    <t>Electivo 1 Matemática Específica Sec 01</t>
  </si>
  <si>
    <t>Electivo 1 Matemática Específica Sec 02</t>
  </si>
  <si>
    <t>PSU</t>
  </si>
  <si>
    <t>Total horas Mat</t>
  </si>
  <si>
    <t>Ciencias /Física</t>
  </si>
  <si>
    <t>Ciencias/Química</t>
  </si>
  <si>
    <t>Reforzamiento 8º básico o PSU</t>
  </si>
  <si>
    <t>NFi</t>
  </si>
  <si>
    <t>JC</t>
  </si>
  <si>
    <t>José Cortés</t>
  </si>
  <si>
    <t>Miguel A Sandoval</t>
  </si>
  <si>
    <t>Eduardo Márquez</t>
  </si>
  <si>
    <t>Claudio Lecourt</t>
  </si>
  <si>
    <t>David Mardones</t>
  </si>
  <si>
    <t>RdlF</t>
  </si>
  <si>
    <t>Rodrigo de la Fuente</t>
  </si>
  <si>
    <t>PS</t>
  </si>
  <si>
    <t>Pablo Salazar</t>
  </si>
  <si>
    <t>Nelson Figueroa</t>
  </si>
  <si>
    <t>JLT</t>
  </si>
  <si>
    <t>José Luis Toro</t>
  </si>
  <si>
    <t>IIIAlt</t>
  </si>
  <si>
    <t>IIIN1</t>
  </si>
  <si>
    <t>IIIN2</t>
  </si>
  <si>
    <t>IIIR</t>
  </si>
  <si>
    <t>RdlF / DM</t>
  </si>
  <si>
    <t>Horas C. Naturales /Biología</t>
  </si>
  <si>
    <t>Horas Física / Ciencias</t>
  </si>
  <si>
    <t xml:space="preserve">Horas Química </t>
  </si>
  <si>
    <t>Electivo 1 Biología Específica</t>
  </si>
  <si>
    <t>Electivo  Biología 2</t>
  </si>
  <si>
    <r>
      <t xml:space="preserve">Electivo </t>
    </r>
    <r>
      <rPr>
        <sz val="12"/>
        <color theme="1"/>
        <rFont val="Calibri"/>
        <family val="2"/>
        <scheme val="minor"/>
      </rPr>
      <t>Biología Experimental</t>
    </r>
  </si>
  <si>
    <t>Electivo Física Específica</t>
  </si>
  <si>
    <t>Electivo Química Específica</t>
  </si>
  <si>
    <t>Formación</t>
  </si>
  <si>
    <t>Matemáticas</t>
  </si>
  <si>
    <t>Daniel Muñoz</t>
  </si>
  <si>
    <t>PQ</t>
  </si>
  <si>
    <t>Patricio Quintana</t>
  </si>
  <si>
    <t>RL</t>
  </si>
  <si>
    <t>Ricardo Labarca</t>
  </si>
  <si>
    <t>GM</t>
  </si>
  <si>
    <t>Gustavo Mery</t>
  </si>
  <si>
    <t>Benjamín Prieto</t>
  </si>
  <si>
    <t xml:space="preserve">Andrés Amenábar </t>
  </si>
  <si>
    <t>FS</t>
  </si>
  <si>
    <t>Freddy Sánchez</t>
  </si>
  <si>
    <t>III1</t>
  </si>
  <si>
    <t>III2</t>
  </si>
  <si>
    <t>CB</t>
  </si>
  <si>
    <t>SB/FS</t>
  </si>
  <si>
    <t xml:space="preserve">PSU </t>
  </si>
  <si>
    <t>Castellano</t>
  </si>
  <si>
    <t>Redacción</t>
  </si>
  <si>
    <t>Lectura</t>
  </si>
  <si>
    <t>Opt prof literatura</t>
  </si>
  <si>
    <t>Prof</t>
  </si>
  <si>
    <t>Filosofía común y electivo</t>
  </si>
  <si>
    <t>Electivo 1 III medio</t>
  </si>
  <si>
    <t>Seminario de Texto III medio (E3)</t>
  </si>
  <si>
    <t>Electivo Literatura y redacción</t>
  </si>
  <si>
    <t>Electivo artísitico Apreciación cinematográfica</t>
  </si>
  <si>
    <t>FE</t>
  </si>
  <si>
    <t>AR</t>
  </si>
  <si>
    <t>CV</t>
  </si>
  <si>
    <t>AD</t>
  </si>
  <si>
    <t>Electivos III</t>
  </si>
  <si>
    <t>Filosofía</t>
  </si>
  <si>
    <t>Otros</t>
  </si>
  <si>
    <t>RP</t>
  </si>
  <si>
    <t>Roberto Pérez</t>
  </si>
  <si>
    <t>Debate</t>
  </si>
  <si>
    <t>AlD</t>
  </si>
  <si>
    <t>Alfredo Díaz</t>
  </si>
  <si>
    <t>Coro (12)</t>
  </si>
  <si>
    <t>Jose Luis Galilea</t>
  </si>
  <si>
    <t>Cristián Valenzuela</t>
  </si>
  <si>
    <t>Arístides Rivas</t>
  </si>
  <si>
    <t>Francisco Viollo</t>
  </si>
  <si>
    <t>Coordin.</t>
  </si>
  <si>
    <t>Héctor Valenzuela</t>
  </si>
  <si>
    <t>Amaro Díaz</t>
  </si>
  <si>
    <t>ALD</t>
  </si>
  <si>
    <t>Germán Reyes</t>
  </si>
  <si>
    <t>J. Dept.</t>
  </si>
  <si>
    <t>Daniel Poblete</t>
  </si>
  <si>
    <t>C.D</t>
  </si>
  <si>
    <r>
      <t>M</t>
    </r>
    <r>
      <rPr>
        <i/>
        <sz val="11"/>
        <color theme="1"/>
        <rFont val="Calibri"/>
        <family val="2"/>
        <scheme val="minor"/>
      </rPr>
      <t>Z</t>
    </r>
  </si>
  <si>
    <t>Miguel Zbinden</t>
  </si>
  <si>
    <t>Franklin Escobar</t>
  </si>
  <si>
    <t>CURSO</t>
  </si>
  <si>
    <t>Bustamante</t>
  </si>
  <si>
    <t>Jorge</t>
  </si>
  <si>
    <t>Pardo</t>
  </si>
  <si>
    <t>Aníbal</t>
  </si>
  <si>
    <t>Pizarro</t>
  </si>
  <si>
    <t>Ariel</t>
  </si>
  <si>
    <t>Concha</t>
  </si>
  <si>
    <t>Miguel</t>
  </si>
  <si>
    <t>Zbinden</t>
  </si>
  <si>
    <t>Bernardo</t>
  </si>
  <si>
    <t>Lizarazu</t>
  </si>
  <si>
    <t>Freddy</t>
  </si>
  <si>
    <t>Sánchez</t>
  </si>
  <si>
    <t>Mario</t>
  </si>
  <si>
    <t>Ulloa</t>
  </si>
  <si>
    <t>Guzmán</t>
  </si>
  <si>
    <t>Javier</t>
  </si>
  <si>
    <t>Ávila</t>
  </si>
  <si>
    <t>Nicolás</t>
  </si>
  <si>
    <t>Fernández</t>
  </si>
  <si>
    <t>Díaz</t>
  </si>
  <si>
    <t>Muñoz</t>
  </si>
  <si>
    <t>Patricio</t>
  </si>
  <si>
    <t>Márquez</t>
  </si>
  <si>
    <t>Valenzuela</t>
  </si>
  <si>
    <t>Ricardo</t>
  </si>
  <si>
    <t>Labarca</t>
  </si>
  <si>
    <t>Cristián</t>
  </si>
  <si>
    <t>Olivos</t>
  </si>
  <si>
    <t>8° A</t>
  </si>
  <si>
    <t>Vladimir</t>
  </si>
  <si>
    <t>Godoy</t>
  </si>
  <si>
    <t>Galilea</t>
  </si>
  <si>
    <t>Sandoval</t>
  </si>
  <si>
    <t>Maestro</t>
  </si>
  <si>
    <t>Juan</t>
  </si>
  <si>
    <t>Riquelme</t>
  </si>
  <si>
    <t>David</t>
  </si>
  <si>
    <t>Mardones</t>
  </si>
  <si>
    <t>Amenábar</t>
  </si>
  <si>
    <t>Francisco</t>
  </si>
  <si>
    <t>Viollo</t>
  </si>
  <si>
    <t>Arístides</t>
  </si>
  <si>
    <t>Rivas</t>
  </si>
  <si>
    <t>Herrera</t>
  </si>
  <si>
    <t>León</t>
  </si>
  <si>
    <t>Lecourt</t>
  </si>
  <si>
    <t>José Ignacio</t>
  </si>
  <si>
    <t>González</t>
  </si>
  <si>
    <t>Figueroa</t>
  </si>
  <si>
    <t>6° B</t>
  </si>
  <si>
    <t>Amaro</t>
  </si>
  <si>
    <t>Pérez</t>
  </si>
  <si>
    <t>6° C</t>
  </si>
  <si>
    <t>Rodrigo</t>
  </si>
  <si>
    <t>Cuevas</t>
  </si>
  <si>
    <t>Aurelio</t>
  </si>
  <si>
    <t>Humberto</t>
  </si>
  <si>
    <t>Magallanes</t>
  </si>
  <si>
    <t>5° B</t>
  </si>
  <si>
    <t>Fernando</t>
  </si>
  <si>
    <t>Castañeda</t>
  </si>
  <si>
    <t>García</t>
  </si>
  <si>
    <t>Escobar</t>
  </si>
  <si>
    <t>Ignacio</t>
  </si>
  <si>
    <t>Errázuriz</t>
  </si>
  <si>
    <t>4°A</t>
  </si>
  <si>
    <t>Manuel</t>
  </si>
  <si>
    <t>4°B</t>
  </si>
  <si>
    <t>4°C</t>
  </si>
  <si>
    <t>Collao</t>
  </si>
  <si>
    <t>3°A</t>
  </si>
  <si>
    <t>Parada</t>
  </si>
  <si>
    <t>Chandía</t>
  </si>
  <si>
    <t>3°C</t>
  </si>
  <si>
    <t>José</t>
  </si>
  <si>
    <t>Navarro</t>
  </si>
  <si>
    <t>2°A</t>
  </si>
  <si>
    <t>Reyes</t>
  </si>
  <si>
    <t>NN</t>
  </si>
  <si>
    <t>2°B</t>
  </si>
  <si>
    <t>Antonio</t>
  </si>
  <si>
    <t>2°C</t>
  </si>
  <si>
    <t>Rubio</t>
  </si>
  <si>
    <t>Avendaño</t>
  </si>
  <si>
    <t>1°A</t>
  </si>
  <si>
    <t>Soto</t>
  </si>
  <si>
    <t>Vicente</t>
  </si>
  <si>
    <t>Córdova</t>
  </si>
  <si>
    <t>1°B</t>
  </si>
  <si>
    <t>Mella</t>
  </si>
  <si>
    <t>Sanhueza</t>
  </si>
  <si>
    <t>1°C</t>
  </si>
  <si>
    <t>Ismael</t>
  </si>
  <si>
    <t>Waldemar</t>
  </si>
  <si>
    <t>Vildoso</t>
  </si>
  <si>
    <t>CPA iPAD</t>
  </si>
  <si>
    <t>Mauricio Guzman</t>
  </si>
  <si>
    <t>*</t>
  </si>
  <si>
    <t>X</t>
  </si>
  <si>
    <t>Patricio Fernandez</t>
  </si>
  <si>
    <t>Anibal Pizarro</t>
  </si>
  <si>
    <t xml:space="preserve">JP </t>
  </si>
  <si>
    <t>Aurelio Fernandez</t>
  </si>
  <si>
    <t>Nicolas Fernandez</t>
  </si>
  <si>
    <t>José Cortes</t>
  </si>
  <si>
    <t>Eduardo Marquez</t>
  </si>
  <si>
    <t>Benjamin Prieto</t>
  </si>
  <si>
    <t>Andrés Amenabar</t>
  </si>
  <si>
    <t>Jose Ignacio Gonzalez</t>
  </si>
  <si>
    <t>Freddy Sanchez</t>
  </si>
  <si>
    <t>Ignacio Errazuriz</t>
  </si>
  <si>
    <t>Francisco Cila</t>
  </si>
  <si>
    <t>Alfredo Abarzua</t>
  </si>
  <si>
    <t xml:space="preserve">Benjamin Prieto D. </t>
  </si>
  <si>
    <t xml:space="preserve">Nelson Figueroa </t>
  </si>
  <si>
    <t>Periodismo</t>
  </si>
  <si>
    <t>FJV</t>
  </si>
  <si>
    <t>                      P R O F E S O R E S   J E F E S   2 0 1 9</t>
  </si>
  <si>
    <t>Miguel </t>
  </si>
  <si>
    <t>de la Fuente</t>
  </si>
  <si>
    <t>Andrés </t>
  </si>
  <si>
    <t>Mauricio </t>
  </si>
  <si>
    <t>Daniel </t>
  </si>
  <si>
    <t>Esteban </t>
  </si>
  <si>
    <t>Eduardo </t>
  </si>
  <si>
    <t>José Luis </t>
  </si>
  <si>
    <t>Manel </t>
  </si>
  <si>
    <t>Halty</t>
  </si>
  <si>
    <t>Pablo </t>
  </si>
  <si>
    <t>Claudio </t>
  </si>
  <si>
    <t>Pedro</t>
  </si>
  <si>
    <t>Nelson </t>
  </si>
  <si>
    <t>Franklin </t>
  </si>
  <si>
    <t>Luis </t>
  </si>
  <si>
    <t>José </t>
  </si>
  <si>
    <t>Alejandro </t>
  </si>
  <si>
    <t>Alvaro </t>
  </si>
  <si>
    <t>Leandro </t>
  </si>
  <si>
    <t>VG/ME</t>
  </si>
  <si>
    <t>LG II Medio o 2da sección en inglés electivo. Depende las incripciones.</t>
  </si>
  <si>
    <t>HORARIO 2019</t>
  </si>
  <si>
    <t>JL</t>
  </si>
  <si>
    <t>FA</t>
  </si>
  <si>
    <t>Juan Carlos Urbina (Bronces)</t>
  </si>
  <si>
    <t>AA (clases de Coro)</t>
  </si>
  <si>
    <t>AD (clases de Coro)</t>
  </si>
  <si>
    <t>AD (Electivo artístico Coro)</t>
  </si>
  <si>
    <t>FC (Electivo artístico grandes compositores)</t>
  </si>
  <si>
    <t>AA (Electivo artístico: instrumentos)</t>
  </si>
  <si>
    <t>GS (Electivo artístico apreciación musical)</t>
  </si>
  <si>
    <t>Gonzalo Simonetti</t>
  </si>
  <si>
    <t>Ensayo Coro 7°-IV°</t>
  </si>
  <si>
    <t>Ensayo Coro 3°-6°</t>
  </si>
  <si>
    <t>jueves</t>
  </si>
  <si>
    <t>miércoles</t>
  </si>
  <si>
    <t xml:space="preserve">Ensayo orquesta </t>
  </si>
  <si>
    <t>martes</t>
  </si>
  <si>
    <t>Ensayo ensamble</t>
  </si>
  <si>
    <t>lunes</t>
  </si>
  <si>
    <t>Ayudante coro de básica</t>
  </si>
  <si>
    <t>Jefe de Departamento, coro de básica, Orquesta y Ensamble</t>
  </si>
  <si>
    <t>Director Orquesta</t>
  </si>
  <si>
    <t>Ayudante Orquesta</t>
  </si>
  <si>
    <t xml:space="preserve">Depto. Artes y Tecnológica </t>
  </si>
  <si>
    <t>DISTRIBUCION DE CURSOS 2019</t>
  </si>
  <si>
    <t>Artes Visuales</t>
  </si>
  <si>
    <t xml:space="preserve">JA Herrera  </t>
  </si>
  <si>
    <t xml:space="preserve">JL García </t>
  </si>
  <si>
    <t>JA Herrera</t>
  </si>
  <si>
    <t xml:space="preserve">Ed tecnológica </t>
  </si>
  <si>
    <t xml:space="preserve">R.Valenzuela </t>
  </si>
  <si>
    <t>R.Valenzuela</t>
  </si>
  <si>
    <t xml:space="preserve">P. Pérez </t>
  </si>
  <si>
    <t>S.Valenzuela</t>
  </si>
  <si>
    <t xml:space="preserve">Pintura </t>
  </si>
  <si>
    <t xml:space="preserve">S. Valenzuela </t>
  </si>
  <si>
    <t>IIIº Electivo</t>
  </si>
  <si>
    <t>IVº Electivo</t>
  </si>
  <si>
    <t>IVº Electivo ar</t>
  </si>
  <si>
    <t xml:space="preserve">Hria del Arte </t>
  </si>
  <si>
    <t>Patricio Rolle</t>
  </si>
  <si>
    <t xml:space="preserve">P Pérez </t>
  </si>
  <si>
    <t>20 Hrs.</t>
  </si>
  <si>
    <t xml:space="preserve">20 Hrs. </t>
  </si>
  <si>
    <t>S Valenzuela</t>
  </si>
  <si>
    <t>16 Hrs.</t>
  </si>
  <si>
    <t xml:space="preserve">JA Herrera </t>
  </si>
  <si>
    <t>20  Hrs.</t>
  </si>
  <si>
    <t>P Rolle</t>
  </si>
  <si>
    <t>0 Hrs</t>
  </si>
  <si>
    <t>02 Hrs.</t>
  </si>
  <si>
    <t>04 Hrs.</t>
  </si>
  <si>
    <t xml:space="preserve">R Valenzuela </t>
  </si>
  <si>
    <t>Cristóbal Bersezio</t>
  </si>
  <si>
    <t>10 Hrs.</t>
  </si>
  <si>
    <t>Programación</t>
  </si>
  <si>
    <t>DN-VB</t>
  </si>
  <si>
    <t>GdM</t>
  </si>
  <si>
    <t>En IV se llama Introducción a las Ciencias de la Computación</t>
  </si>
  <si>
    <t>Diego Noguera/Vicente Barros</t>
  </si>
  <si>
    <t>02 hrs.</t>
  </si>
  <si>
    <t>Gabriel della Maggiora</t>
  </si>
  <si>
    <t>Horario: Vi 14:05 a 15:15</t>
  </si>
  <si>
    <t>Horario:  Mi 10:35 a 11:50</t>
  </si>
  <si>
    <t>MG/ME</t>
  </si>
  <si>
    <t>Dos secciones</t>
  </si>
  <si>
    <t>Los tres secciones de redacción para I medio deben estar en horarios paralelos</t>
  </si>
  <si>
    <t>Encuesta Alcohol</t>
  </si>
  <si>
    <t>Feriado</t>
  </si>
  <si>
    <t>Encuesta YourLife</t>
  </si>
  <si>
    <t>Vacaiones</t>
  </si>
  <si>
    <t>Encuesta Clima</t>
  </si>
  <si>
    <t>Carácter y Emociones (cambiar tema)</t>
  </si>
  <si>
    <t>Interferiado</t>
  </si>
  <si>
    <t>Liderazgo</t>
  </si>
  <si>
    <t>RICE</t>
  </si>
  <si>
    <t>Pornografía</t>
  </si>
  <si>
    <t>Director / El Opus Dei</t>
  </si>
  <si>
    <t>Todos los Santos</t>
  </si>
  <si>
    <t>Cuidado del medio ambiente</t>
  </si>
  <si>
    <t>Encuesta Sellos</t>
  </si>
  <si>
    <t>Ideología de género</t>
  </si>
  <si>
    <t>Talleres temáticos</t>
  </si>
  <si>
    <t>Ciudadanía digital</t>
  </si>
  <si>
    <t>Actualidad</t>
  </si>
  <si>
    <t>Orientación Vocacional</t>
  </si>
  <si>
    <t xml:space="preserve">Asunción </t>
  </si>
  <si>
    <t xml:space="preserve">Taller Tecnicas de Estudio </t>
  </si>
  <si>
    <t xml:space="preserve">Sexualidad y Afectividad </t>
  </si>
  <si>
    <t>NFI</t>
  </si>
  <si>
    <t>más Ed Tecnológica</t>
  </si>
  <si>
    <t>RC/FC</t>
  </si>
  <si>
    <t>MG/FC</t>
  </si>
  <si>
    <t>Fabrizi Costa</t>
  </si>
  <si>
    <t>PSU 2 seccciones</t>
  </si>
  <si>
    <t>José Miguel González</t>
  </si>
  <si>
    <t>PSU ciencias 2 secc</t>
  </si>
  <si>
    <t xml:space="preserve">Manuel </t>
  </si>
  <si>
    <t>nn</t>
  </si>
  <si>
    <t>Alfredo</t>
  </si>
  <si>
    <t xml:space="preserve"> Abarzúa</t>
  </si>
  <si>
    <t>Redacción en II se llama: Comprensión y producción de textos</t>
  </si>
  <si>
    <t>AG</t>
  </si>
  <si>
    <t>Alejandro González</t>
  </si>
  <si>
    <t>Adicciones</t>
  </si>
  <si>
    <t xml:space="preserve">Ed. Fisica </t>
  </si>
  <si>
    <t>Deportes</t>
  </si>
  <si>
    <t>Dep. Libre</t>
  </si>
  <si>
    <t>A</t>
  </si>
  <si>
    <t>B</t>
  </si>
  <si>
    <t>C</t>
  </si>
  <si>
    <t>D</t>
  </si>
  <si>
    <t>H</t>
  </si>
  <si>
    <t>atl.1</t>
  </si>
  <si>
    <t>futbol</t>
  </si>
  <si>
    <t>basket</t>
  </si>
  <si>
    <t>rugby</t>
  </si>
  <si>
    <t>poli.1</t>
  </si>
  <si>
    <t>poli.2</t>
  </si>
  <si>
    <t>poli.3</t>
  </si>
  <si>
    <t>atl.2</t>
  </si>
  <si>
    <t>atl.3</t>
  </si>
  <si>
    <t>dep.H</t>
  </si>
  <si>
    <t>primeras horas ocupadas</t>
  </si>
  <si>
    <t>HORAS H</t>
  </si>
  <si>
    <t>1º</t>
  </si>
  <si>
    <t>JA</t>
  </si>
  <si>
    <t>JR</t>
  </si>
  <si>
    <t>TP</t>
  </si>
  <si>
    <t>MO</t>
  </si>
  <si>
    <t>2º</t>
  </si>
  <si>
    <t>3º</t>
  </si>
  <si>
    <t>MB</t>
  </si>
  <si>
    <t>MH</t>
  </si>
  <si>
    <t>NA</t>
  </si>
  <si>
    <t>ED</t>
  </si>
  <si>
    <t>AB</t>
  </si>
  <si>
    <t>4º</t>
  </si>
  <si>
    <t>5º</t>
  </si>
  <si>
    <t>6º</t>
  </si>
  <si>
    <t>IVº</t>
  </si>
  <si>
    <t>H: profesor que cuida alumnos que no pueden hacer Ed Física o Deportes. Ya no es necesario el turno con profesores de otros departamentos.</t>
  </si>
  <si>
    <t>NA: se llama Sebastián Alarcón</t>
  </si>
  <si>
    <t>*21</t>
  </si>
  <si>
    <t>P. Salazar</t>
  </si>
  <si>
    <t>R. de la Fuente</t>
  </si>
  <si>
    <t>M. Zbinden</t>
  </si>
  <si>
    <t>B. Lizarazu</t>
  </si>
  <si>
    <t>A. Concha</t>
  </si>
  <si>
    <t>E. Márquez</t>
  </si>
  <si>
    <t>M. Ulloa</t>
  </si>
  <si>
    <t>C. Olivos</t>
  </si>
  <si>
    <t>J. Avila</t>
  </si>
  <si>
    <t>M. Halty</t>
  </si>
  <si>
    <t>E. Díaz</t>
  </si>
  <si>
    <t>A. Pizarro</t>
  </si>
  <si>
    <t>J. Riquelme</t>
  </si>
  <si>
    <t>M. Maestro</t>
  </si>
  <si>
    <t>V. Godoy</t>
  </si>
</sst>
</file>

<file path=xl/styles.xml><?xml version="1.0" encoding="utf-8"?>
<styleSheet xmlns="http://schemas.openxmlformats.org/spreadsheetml/2006/main">
  <numFmts count="2">
    <numFmt numFmtId="164" formatCode="_-&quot;$&quot;* #,##0_-;\-&quot;$&quot;* #,##0_-;_-&quot;$&quot;* &quot;-&quot;_-;_-@_-"/>
    <numFmt numFmtId="165" formatCode="General_)"/>
  </numFmts>
  <fonts count="49">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name val="Arial"/>
      <family val="2"/>
    </font>
    <font>
      <b/>
      <sz val="12"/>
      <name val="Arial"/>
      <family val="2"/>
    </font>
    <font>
      <u/>
      <sz val="10"/>
      <color theme="10"/>
      <name val="Times New Roman"/>
      <family val="1"/>
    </font>
    <font>
      <u/>
      <sz val="10"/>
      <color theme="11"/>
      <name val="Times New Roman"/>
      <family val="1"/>
    </font>
    <font>
      <b/>
      <sz val="12"/>
      <color theme="1"/>
      <name val="Calibri"/>
      <family val="2"/>
      <scheme val="minor"/>
    </font>
    <font>
      <sz val="11"/>
      <color theme="1"/>
      <name val="Calibri"/>
      <family val="2"/>
      <scheme val="minor"/>
    </font>
    <font>
      <i/>
      <sz val="11"/>
      <color theme="1"/>
      <name val="Calibri"/>
      <family val="2"/>
      <scheme val="minor"/>
    </font>
    <font>
      <sz val="12"/>
      <name val="Calibri"/>
      <family val="2"/>
      <scheme val="minor"/>
    </font>
    <font>
      <sz val="10"/>
      <name val="Arial"/>
      <family val="2"/>
    </font>
    <font>
      <sz val="11"/>
      <color rgb="FF000000"/>
      <name val="Calibri"/>
      <family val="2"/>
    </font>
    <font>
      <u/>
      <sz val="11"/>
      <color rgb="FF000000"/>
      <name val="Calibri"/>
      <family val="2"/>
    </font>
    <font>
      <sz val="10"/>
      <color rgb="FF000000"/>
      <name val="Arial"/>
      <family val="2"/>
    </font>
    <font>
      <sz val="11"/>
      <color rgb="FF000000"/>
      <name val="Calibri"/>
      <family val="2"/>
      <scheme val="minor"/>
    </font>
    <font>
      <sz val="11"/>
      <name val="Calibri"/>
      <family val="2"/>
      <scheme val="minor"/>
    </font>
    <font>
      <b/>
      <sz val="10"/>
      <color rgb="FF000000"/>
      <name val="Cambria"/>
      <family val="1"/>
    </font>
    <font>
      <sz val="10"/>
      <color rgb="FF000000"/>
      <name val="Cambria"/>
      <family val="1"/>
    </font>
    <font>
      <sz val="12"/>
      <color rgb="FF000000"/>
      <name val="Calibri"/>
      <family val="2"/>
      <scheme val="minor"/>
    </font>
    <font>
      <b/>
      <sz val="10"/>
      <name val="Times New Roman"/>
      <family val="1"/>
    </font>
    <font>
      <sz val="8"/>
      <name val="Times New Roman"/>
      <family val="1"/>
    </font>
    <font>
      <b/>
      <sz val="11"/>
      <color rgb="FF000000"/>
      <name val="Calibri"/>
      <family val="2"/>
    </font>
    <font>
      <b/>
      <sz val="12"/>
      <color rgb="FF000000"/>
      <name val="Calibri"/>
      <family val="2"/>
    </font>
    <font>
      <sz val="12"/>
      <color rgb="FF000000"/>
      <name val="Calibri"/>
      <family val="2"/>
    </font>
    <font>
      <sz val="12"/>
      <color rgb="FFFF0000"/>
      <name val="Calibri"/>
      <family val="2"/>
    </font>
    <font>
      <sz val="11"/>
      <name val="Calibri"/>
      <family val="2"/>
    </font>
    <font>
      <sz val="12"/>
      <name val="Calibri"/>
      <family val="2"/>
    </font>
    <font>
      <sz val="11"/>
      <color rgb="FF000000"/>
      <name val="Calibri"/>
      <family val="2"/>
    </font>
    <font>
      <sz val="11"/>
      <name val="Calibri"/>
      <family val="2"/>
    </font>
    <font>
      <sz val="10"/>
      <color rgb="FF000000"/>
      <name val="Calibri"/>
      <family val="2"/>
    </font>
    <font>
      <sz val="9"/>
      <color rgb="FF000000"/>
      <name val="Calibri"/>
      <family val="2"/>
    </font>
  </fonts>
  <fills count="22">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808080"/>
        <bgColor rgb="FF000000"/>
      </patternFill>
    </fill>
    <fill>
      <patternFill patternType="solid">
        <fgColor rgb="FFFFFFFF"/>
        <bgColor rgb="FF000000"/>
      </patternFill>
    </fill>
    <fill>
      <patternFill patternType="solid">
        <fgColor rgb="FFFFC000"/>
        <bgColor indexed="64"/>
      </patternFill>
    </fill>
    <fill>
      <patternFill patternType="solid">
        <fgColor rgb="FF00B0F0"/>
        <bgColor indexed="64"/>
      </patternFill>
    </fill>
    <fill>
      <patternFill patternType="solid">
        <fgColor theme="6"/>
        <bgColor indexed="64"/>
      </patternFill>
    </fill>
    <fill>
      <patternFill patternType="solid">
        <fgColor theme="9"/>
        <bgColor indexed="64"/>
      </patternFill>
    </fill>
    <fill>
      <patternFill patternType="solid">
        <fgColor rgb="FFF2F2F2"/>
        <bgColor rgb="FF000000"/>
      </patternFill>
    </fill>
    <fill>
      <patternFill patternType="solid">
        <fgColor rgb="FFFCD5B4"/>
        <bgColor rgb="FF000000"/>
      </patternFill>
    </fill>
    <fill>
      <patternFill patternType="solid">
        <fgColor rgb="FFFFFF00"/>
        <bgColor rgb="FF000000"/>
      </patternFill>
    </fill>
    <fill>
      <patternFill patternType="solid">
        <fgColor rgb="FFBDD7EE"/>
        <bgColor rgb="FF000000"/>
      </patternFill>
    </fill>
    <fill>
      <patternFill patternType="solid">
        <fgColor rgb="FFFFD966"/>
        <bgColor rgb="FF000000"/>
      </patternFill>
    </fill>
    <fill>
      <patternFill patternType="solid">
        <fgColor rgb="FFFF0000"/>
        <bgColor rgb="FF000000"/>
      </patternFill>
    </fill>
    <fill>
      <patternFill patternType="solid">
        <fgColor rgb="FFA6A6A6"/>
        <bgColor rgb="FF000000"/>
      </patternFill>
    </fill>
    <fill>
      <patternFill patternType="solid">
        <fgColor rgb="FFFF0000"/>
        <bgColor indexed="64"/>
      </patternFill>
    </fill>
  </fills>
  <borders count="84">
    <border>
      <left/>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bottom style="thin">
        <color auto="1"/>
      </bottom>
      <diagonal/>
    </border>
    <border>
      <left/>
      <right style="thin">
        <color rgb="FF000000"/>
      </right>
      <top style="thin">
        <color auto="1"/>
      </top>
      <bottom/>
      <diagonal/>
    </border>
    <border>
      <left/>
      <right style="thin">
        <color rgb="FF000000"/>
      </right>
      <top/>
      <bottom/>
      <diagonal/>
    </border>
    <border>
      <left style="thin">
        <color auto="1"/>
      </left>
      <right/>
      <top/>
      <bottom style="thin">
        <color rgb="FF000000"/>
      </bottom>
      <diagonal/>
    </border>
    <border>
      <left/>
      <right/>
      <top/>
      <bottom style="thin">
        <color rgb="FF000000"/>
      </bottom>
      <diagonal/>
    </border>
    <border>
      <left style="thin">
        <color auto="1"/>
      </left>
      <right style="thin">
        <color auto="1"/>
      </right>
      <top style="thin">
        <color rgb="FF000000"/>
      </top>
      <bottom/>
      <diagonal/>
    </border>
    <border>
      <left style="thin">
        <color auto="1"/>
      </left>
      <right style="thin">
        <color auto="1"/>
      </right>
      <top/>
      <bottom style="thin">
        <color rgb="FF000000"/>
      </bottom>
      <diagonal/>
    </border>
    <border>
      <left style="medium">
        <color auto="1"/>
      </left>
      <right/>
      <top style="medium">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bottom style="thin">
        <color auto="1"/>
      </bottom>
      <diagonal/>
    </border>
    <border>
      <left style="medium">
        <color auto="1"/>
      </left>
      <right/>
      <top/>
      <bottom style="thin">
        <color auto="1"/>
      </bottom>
      <diagonal/>
    </border>
  </borders>
  <cellStyleXfs count="12">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5" fillId="0" borderId="0"/>
    <xf numFmtId="0" fontId="28" fillId="0" borderId="0"/>
    <xf numFmtId="164" fontId="28" fillId="0" borderId="0" applyFont="0" applyFill="0" applyBorder="0" applyAlignment="0" applyProtection="0"/>
    <xf numFmtId="9" fontId="28" fillId="0" borderId="0" applyFont="0" applyFill="0" applyBorder="0" applyAlignment="0" applyProtection="0"/>
    <xf numFmtId="0" fontId="29" fillId="0" borderId="0"/>
    <xf numFmtId="0" fontId="19" fillId="0" borderId="0"/>
    <xf numFmtId="0" fontId="18" fillId="0" borderId="0"/>
    <xf numFmtId="0" fontId="22" fillId="0" borderId="0" applyNumberFormat="0" applyFill="0" applyBorder="0" applyAlignment="0" applyProtection="0"/>
    <xf numFmtId="0" fontId="23" fillId="0" borderId="0" applyNumberFormat="0" applyFill="0" applyBorder="0" applyAlignment="0" applyProtection="0"/>
  </cellStyleXfs>
  <cellXfs count="488">
    <xf numFmtId="0" fontId="0" fillId="0" borderId="0" xfId="0"/>
    <xf numFmtId="0" fontId="0" fillId="0" borderId="0" xfId="0" applyAlignment="1">
      <alignment horizontal="center" vertical="center"/>
    </xf>
    <xf numFmtId="0" fontId="20" fillId="0" borderId="0" xfId="0" applyFont="1" applyAlignment="1">
      <alignment horizontal="center" vertical="center"/>
    </xf>
    <xf numFmtId="0" fontId="0" fillId="0" borderId="0" xfId="0" applyBorder="1" applyAlignment="1">
      <alignment horizontal="center" vertical="center"/>
    </xf>
    <xf numFmtId="0" fontId="20" fillId="2" borderId="1" xfId="0" applyFont="1" applyFill="1" applyBorder="1" applyAlignment="1">
      <alignment horizontal="center" vertical="center"/>
    </xf>
    <xf numFmtId="0" fontId="24" fillId="3" borderId="2" xfId="3" applyFont="1" applyFill="1" applyBorder="1" applyAlignment="1">
      <alignment horizontal="right" textRotation="90" wrapText="1"/>
    </xf>
    <xf numFmtId="0" fontId="25" fillId="0" borderId="0" xfId="3"/>
    <xf numFmtId="0" fontId="25" fillId="4" borderId="8" xfId="3" applyFill="1" applyBorder="1"/>
    <xf numFmtId="0" fontId="25" fillId="4" borderId="9" xfId="3" applyFill="1" applyBorder="1"/>
    <xf numFmtId="0" fontId="25" fillId="0" borderId="8" xfId="3" applyBorder="1"/>
    <xf numFmtId="0" fontId="25" fillId="0" borderId="9" xfId="3" applyBorder="1"/>
    <xf numFmtId="0" fontId="25" fillId="0" borderId="12" xfId="3" applyBorder="1"/>
    <xf numFmtId="0" fontId="25" fillId="0" borderId="14" xfId="3" applyBorder="1"/>
    <xf numFmtId="0" fontId="25" fillId="0" borderId="0" xfId="3" applyAlignment="1">
      <alignment textRotation="90"/>
    </xf>
    <xf numFmtId="0" fontId="25" fillId="0" borderId="0" xfId="3" quotePrefix="1"/>
    <xf numFmtId="0" fontId="29" fillId="5" borderId="42" xfId="7" applyFont="1" applyFill="1" applyBorder="1" applyAlignment="1">
      <alignment horizontal="center" vertical="center"/>
    </xf>
    <xf numFmtId="0" fontId="33" fillId="5" borderId="42" xfId="7" applyFont="1" applyFill="1" applyBorder="1" applyAlignment="1">
      <alignment horizontal="center" vertical="center"/>
    </xf>
    <xf numFmtId="165" fontId="35" fillId="0" borderId="41" xfId="7" applyNumberFormat="1" applyFont="1" applyFill="1" applyBorder="1" applyAlignment="1">
      <alignment horizontal="center" vertical="center"/>
    </xf>
    <xf numFmtId="165" fontId="35" fillId="0" borderId="0" xfId="7" applyNumberFormat="1" applyFont="1" applyFill="1" applyBorder="1" applyAlignment="1">
      <alignment horizontal="center" vertical="center"/>
    </xf>
    <xf numFmtId="0" fontId="36" fillId="0" borderId="34" xfId="9" applyFont="1" applyBorder="1" applyAlignment="1">
      <alignment horizontal="right" textRotation="90" wrapText="1"/>
    </xf>
    <xf numFmtId="0" fontId="36" fillId="0" borderId="34" xfId="9" applyFont="1" applyBorder="1" applyAlignment="1">
      <alignment horizontal="right" textRotation="90"/>
    </xf>
    <xf numFmtId="0" fontId="36" fillId="0" borderId="0" xfId="9" applyFont="1" applyAlignment="1">
      <alignment horizontal="right" textRotation="90"/>
    </xf>
    <xf numFmtId="0" fontId="36" fillId="0" borderId="0" xfId="9" applyFont="1" applyAlignment="1">
      <alignment horizontal="left" textRotation="90"/>
    </xf>
    <xf numFmtId="0" fontId="18" fillId="0" borderId="0" xfId="9"/>
    <xf numFmtId="0" fontId="36" fillId="0" borderId="19" xfId="9" applyFont="1" applyBorder="1" applyAlignment="1">
      <alignment horizontal="right" vertical="center"/>
    </xf>
    <xf numFmtId="0" fontId="36" fillId="0" borderId="0" xfId="9" applyFont="1" applyAlignment="1">
      <alignment horizontal="right" vertical="center"/>
    </xf>
    <xf numFmtId="0" fontId="36" fillId="0" borderId="34" xfId="9" applyFont="1" applyBorder="1" applyAlignment="1">
      <alignment horizontal="left" vertical="center"/>
    </xf>
    <xf numFmtId="0" fontId="18" fillId="0" borderId="15" xfId="9" applyBorder="1"/>
    <xf numFmtId="0" fontId="18" fillId="0" borderId="49" xfId="9" applyBorder="1"/>
    <xf numFmtId="0" fontId="36" fillId="0" borderId="19" xfId="9" applyFont="1" applyBorder="1" applyAlignment="1">
      <alignment horizontal="left" vertical="center"/>
    </xf>
    <xf numFmtId="0" fontId="36" fillId="0" borderId="0" xfId="9" applyFont="1" applyAlignment="1">
      <alignment horizontal="left" vertical="center"/>
    </xf>
    <xf numFmtId="0" fontId="18" fillId="0" borderId="50" xfId="9" applyBorder="1"/>
    <xf numFmtId="0" fontId="18" fillId="0" borderId="51" xfId="9" applyBorder="1"/>
    <xf numFmtId="0" fontId="37" fillId="0" borderId="0" xfId="0" applyFont="1"/>
    <xf numFmtId="0" fontId="36" fillId="0" borderId="1" xfId="9" applyFont="1" applyBorder="1" applyAlignment="1">
      <alignment horizontal="right" vertical="center"/>
    </xf>
    <xf numFmtId="0" fontId="18" fillId="0" borderId="0" xfId="9" applyBorder="1"/>
    <xf numFmtId="0" fontId="36" fillId="0" borderId="59" xfId="9" applyFont="1" applyBorder="1" applyAlignment="1">
      <alignment horizontal="right" vertical="center"/>
    </xf>
    <xf numFmtId="0" fontId="18" fillId="0" borderId="59" xfId="9" applyBorder="1"/>
    <xf numFmtId="0" fontId="17" fillId="0" borderId="0" xfId="3" applyFont="1"/>
    <xf numFmtId="0" fontId="16" fillId="0" borderId="59" xfId="3" applyFont="1" applyBorder="1" applyAlignment="1">
      <alignment horizontal="right" textRotation="90" wrapText="1"/>
    </xf>
    <xf numFmtId="0" fontId="16" fillId="0" borderId="59" xfId="3" applyFont="1" applyBorder="1" applyAlignment="1">
      <alignment horizontal="right" textRotation="90"/>
    </xf>
    <xf numFmtId="0" fontId="16" fillId="0" borderId="10" xfId="3" applyFont="1" applyFill="1" applyBorder="1" applyAlignment="1">
      <alignment horizontal="right" textRotation="90" wrapText="1"/>
    </xf>
    <xf numFmtId="0" fontId="16" fillId="0" borderId="8" xfId="3" applyFont="1" applyBorder="1" applyAlignment="1">
      <alignment horizontal="right" textRotation="90" wrapText="1"/>
    </xf>
    <xf numFmtId="0" fontId="27" fillId="0" borderId="59" xfId="3" applyFont="1" applyBorder="1" applyAlignment="1">
      <alignment horizontal="right" vertical="center"/>
    </xf>
    <xf numFmtId="0" fontId="25" fillId="0" borderId="59" xfId="3" applyBorder="1"/>
    <xf numFmtId="0" fontId="36" fillId="0" borderId="59" xfId="9" applyFont="1" applyBorder="1" applyAlignment="1">
      <alignment horizontal="right" textRotation="90" wrapText="1"/>
    </xf>
    <xf numFmtId="0" fontId="36" fillId="0" borderId="59" xfId="9" applyFont="1" applyBorder="1" applyAlignment="1">
      <alignment horizontal="right" textRotation="90"/>
    </xf>
    <xf numFmtId="0" fontId="16" fillId="0" borderId="59" xfId="9" applyFont="1" applyBorder="1"/>
    <xf numFmtId="0" fontId="16" fillId="0" borderId="59" xfId="3" applyFont="1" applyBorder="1" applyAlignment="1">
      <alignment textRotation="90"/>
    </xf>
    <xf numFmtId="0" fontId="20" fillId="2" borderId="59" xfId="0" applyFont="1" applyFill="1" applyBorder="1" applyAlignment="1">
      <alignment horizontal="center" vertical="center"/>
    </xf>
    <xf numFmtId="0" fontId="20" fillId="0" borderId="59" xfId="0" applyFont="1" applyBorder="1" applyAlignment="1">
      <alignment horizontal="center" vertical="center"/>
    </xf>
    <xf numFmtId="0" fontId="20" fillId="0" borderId="59" xfId="0" applyFont="1" applyFill="1" applyBorder="1" applyAlignment="1">
      <alignment horizontal="center" vertical="center"/>
    </xf>
    <xf numFmtId="0" fontId="20" fillId="2" borderId="63" xfId="0" applyFont="1" applyFill="1" applyBorder="1" applyAlignment="1">
      <alignment horizontal="center" vertical="center"/>
    </xf>
    <xf numFmtId="0" fontId="0" fillId="0" borderId="59" xfId="0" applyBorder="1" applyAlignment="1">
      <alignment horizontal="center" vertical="center"/>
    </xf>
    <xf numFmtId="0" fontId="16" fillId="5" borderId="59" xfId="3" applyFont="1" applyFill="1" applyBorder="1" applyAlignment="1">
      <alignment horizontal="left" vertical="center"/>
    </xf>
    <xf numFmtId="0" fontId="16" fillId="0" borderId="59" xfId="3" applyFont="1" applyBorder="1" applyAlignment="1">
      <alignment horizontal="left" vertical="center"/>
    </xf>
    <xf numFmtId="0" fontId="16" fillId="0" borderId="0" xfId="3" applyFont="1" applyFill="1" applyBorder="1" applyAlignment="1">
      <alignment horizontal="left" vertical="center"/>
    </xf>
    <xf numFmtId="0" fontId="16" fillId="0" borderId="59" xfId="3" applyFont="1" applyBorder="1" applyAlignment="1">
      <alignment horizontal="right" vertical="center"/>
    </xf>
    <xf numFmtId="0" fontId="16" fillId="0" borderId="59" xfId="3" applyFont="1" applyBorder="1" applyAlignment="1">
      <alignment horizontal="center" vertical="center"/>
    </xf>
    <xf numFmtId="0" fontId="16" fillId="6" borderId="61" xfId="3" applyFont="1" applyFill="1" applyBorder="1" applyAlignment="1">
      <alignment horizontal="center" vertical="center"/>
    </xf>
    <xf numFmtId="0" fontId="16" fillId="6" borderId="0" xfId="3" applyFont="1" applyFill="1" applyBorder="1" applyAlignment="1">
      <alignment horizontal="center" vertical="center"/>
    </xf>
    <xf numFmtId="0" fontId="16" fillId="0" borderId="59" xfId="3" applyFont="1" applyFill="1" applyBorder="1" applyAlignment="1">
      <alignment horizontal="right" vertical="center"/>
    </xf>
    <xf numFmtId="0" fontId="25" fillId="4" borderId="63" xfId="3" applyFill="1" applyBorder="1"/>
    <xf numFmtId="0" fontId="15" fillId="0" borderId="59" xfId="3" applyFont="1" applyBorder="1" applyAlignment="1">
      <alignment horizontal="right" vertical="center"/>
    </xf>
    <xf numFmtId="0" fontId="14" fillId="0" borderId="59" xfId="3" applyFont="1" applyBorder="1"/>
    <xf numFmtId="0" fontId="21" fillId="0" borderId="0" xfId="0" applyFont="1" applyAlignment="1">
      <alignment horizontal="center" vertical="center"/>
    </xf>
    <xf numFmtId="0" fontId="21" fillId="0" borderId="59" xfId="0" applyFont="1" applyBorder="1" applyAlignment="1">
      <alignment horizontal="center" vertical="center"/>
    </xf>
    <xf numFmtId="0" fontId="21" fillId="0" borderId="8"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9" fillId="0" borderId="0" xfId="0" applyFont="1" applyFill="1" applyBorder="1"/>
    <xf numFmtId="0" fontId="39" fillId="0" borderId="63" xfId="0" applyFont="1" applyFill="1" applyBorder="1"/>
    <xf numFmtId="0" fontId="40" fillId="8" borderId="44" xfId="0" applyFont="1" applyFill="1" applyBorder="1" applyAlignment="1">
      <alignment horizontal="right" textRotation="90" wrapText="1"/>
    </xf>
    <xf numFmtId="0" fontId="41" fillId="0" borderId="4" xfId="0" applyFont="1" applyFill="1" applyBorder="1" applyAlignment="1">
      <alignment horizontal="right" textRotation="90" wrapText="1"/>
    </xf>
    <xf numFmtId="0" fontId="29" fillId="0" borderId="59" xfId="0" applyFont="1" applyFill="1" applyBorder="1"/>
    <xf numFmtId="0" fontId="39" fillId="0" borderId="59" xfId="0" applyFont="1" applyFill="1" applyBorder="1" applyAlignment="1">
      <alignment horizontal="center"/>
    </xf>
    <xf numFmtId="0" fontId="29" fillId="0" borderId="59" xfId="0" applyFont="1" applyFill="1" applyBorder="1" applyAlignment="1">
      <alignment horizontal="center"/>
    </xf>
    <xf numFmtId="0" fontId="39" fillId="9" borderId="59" xfId="0" applyFont="1" applyFill="1" applyBorder="1" applyAlignment="1">
      <alignment horizontal="center"/>
    </xf>
    <xf numFmtId="0" fontId="40" fillId="9" borderId="34" xfId="0" applyFont="1" applyFill="1" applyBorder="1" applyAlignment="1">
      <alignment horizontal="center" vertical="center"/>
    </xf>
    <xf numFmtId="0" fontId="41" fillId="9" borderId="59" xfId="0" applyFont="1" applyFill="1" applyBorder="1" applyAlignment="1">
      <alignment horizontal="center" vertical="center"/>
    </xf>
    <xf numFmtId="0" fontId="41" fillId="9" borderId="8" xfId="0" applyFont="1" applyFill="1" applyBorder="1" applyAlignment="1">
      <alignment horizontal="center" vertical="center"/>
    </xf>
    <xf numFmtId="0" fontId="41" fillId="9" borderId="59" xfId="0" applyFont="1" applyFill="1" applyBorder="1" applyAlignment="1">
      <alignment horizontal="right" vertical="center"/>
    </xf>
    <xf numFmtId="0" fontId="29" fillId="9" borderId="59" xfId="0" applyFont="1" applyFill="1" applyBorder="1"/>
    <xf numFmtId="0" fontId="29" fillId="9" borderId="59" xfId="0" applyFont="1" applyFill="1" applyBorder="1" applyAlignment="1">
      <alignment horizontal="center"/>
    </xf>
    <xf numFmtId="0" fontId="42" fillId="9" borderId="59" xfId="0" applyFont="1" applyFill="1" applyBorder="1" applyAlignment="1">
      <alignment horizontal="center" vertical="center"/>
    </xf>
    <xf numFmtId="0" fontId="43" fillId="0" borderId="59" xfId="0" applyFont="1" applyFill="1" applyBorder="1" applyAlignment="1">
      <alignment horizontal="center"/>
    </xf>
    <xf numFmtId="0" fontId="39" fillId="0" borderId="59" xfId="0" applyFont="1" applyFill="1" applyBorder="1"/>
    <xf numFmtId="0" fontId="44" fillId="9" borderId="59" xfId="0" applyFont="1" applyFill="1" applyBorder="1" applyAlignment="1">
      <alignment horizontal="center" vertical="center"/>
    </xf>
    <xf numFmtId="0" fontId="29" fillId="9" borderId="0" xfId="0" applyFont="1" applyFill="1" applyBorder="1" applyAlignment="1">
      <alignment horizontal="center"/>
    </xf>
    <xf numFmtId="0" fontId="39" fillId="9" borderId="0" xfId="0" applyFont="1" applyFill="1" applyBorder="1" applyAlignment="1">
      <alignment horizontal="center"/>
    </xf>
    <xf numFmtId="0" fontId="39" fillId="9" borderId="34" xfId="0" applyFont="1" applyFill="1" applyBorder="1" applyAlignment="1">
      <alignment horizontal="center"/>
    </xf>
    <xf numFmtId="0" fontId="39" fillId="9" borderId="8" xfId="0" applyFont="1" applyFill="1" applyBorder="1" applyAlignment="1">
      <alignment horizontal="center"/>
    </xf>
    <xf numFmtId="0" fontId="32" fillId="5" borderId="42" xfId="7" applyFont="1" applyFill="1" applyBorder="1" applyAlignment="1">
      <alignment horizontal="center" vertical="center"/>
    </xf>
    <xf numFmtId="0" fontId="12" fillId="0" borderId="59" xfId="3" applyFont="1" applyBorder="1"/>
    <xf numFmtId="0" fontId="29" fillId="0" borderId="0" xfId="7" applyFill="1"/>
    <xf numFmtId="0" fontId="29" fillId="0" borderId="59" xfId="7" applyFill="1" applyBorder="1" applyAlignment="1">
      <alignment horizontal="center" vertical="center"/>
    </xf>
    <xf numFmtId="0" fontId="29" fillId="0" borderId="59" xfId="7" applyFill="1" applyBorder="1"/>
    <xf numFmtId="0" fontId="29" fillId="0" borderId="0" xfId="7" applyFill="1" applyBorder="1" applyAlignment="1">
      <alignment horizontal="center" vertical="center"/>
    </xf>
    <xf numFmtId="0" fontId="29" fillId="0" borderId="0" xfId="7" applyFont="1" applyFill="1" applyBorder="1" applyAlignment="1">
      <alignment horizontal="center" vertical="center"/>
    </xf>
    <xf numFmtId="0" fontId="29" fillId="0" borderId="0" xfId="7" applyFill="1" applyAlignment="1">
      <alignment horizontal="center" vertical="center"/>
    </xf>
    <xf numFmtId="0" fontId="31" fillId="0" borderId="0" xfId="7" applyFont="1" applyFill="1" applyBorder="1" applyAlignment="1">
      <alignment horizontal="center" vertical="center"/>
    </xf>
    <xf numFmtId="0" fontId="16" fillId="0" borderId="59" xfId="3" applyFont="1" applyFill="1" applyBorder="1" applyAlignment="1">
      <alignment horizontal="right" vertical="center"/>
    </xf>
    <xf numFmtId="0" fontId="25" fillId="0" borderId="63" xfId="3" applyBorder="1" applyAlignment="1">
      <alignment horizontal="center" vertical="center"/>
    </xf>
    <xf numFmtId="0" fontId="25" fillId="0" borderId="10" xfId="3" applyBorder="1" applyAlignment="1">
      <alignment horizontal="center" vertical="center"/>
    </xf>
    <xf numFmtId="0" fontId="25" fillId="4" borderId="10" xfId="3" applyFill="1" applyBorder="1" applyAlignment="1">
      <alignment horizontal="right" vertical="center"/>
    </xf>
    <xf numFmtId="0" fontId="25" fillId="0" borderId="10" xfId="3" applyFill="1" applyBorder="1" applyAlignment="1">
      <alignment horizontal="left" vertical="center"/>
    </xf>
    <xf numFmtId="0" fontId="25" fillId="4" borderId="10" xfId="3" applyFill="1" applyBorder="1" applyAlignment="1">
      <alignment horizontal="center"/>
    </xf>
    <xf numFmtId="0" fontId="25" fillId="4" borderId="10" xfId="3" applyFill="1" applyBorder="1" applyAlignment="1">
      <alignment horizontal="center" vertical="center"/>
    </xf>
    <xf numFmtId="0" fontId="25" fillId="0" borderId="13" xfId="3" applyBorder="1" applyAlignment="1">
      <alignment horizontal="center" vertical="center"/>
    </xf>
    <xf numFmtId="0" fontId="11" fillId="0" borderId="0" xfId="3" applyFont="1"/>
    <xf numFmtId="0" fontId="10" fillId="0" borderId="3" xfId="3" applyFont="1" applyBorder="1" applyAlignment="1">
      <alignment horizontal="right" textRotation="90" wrapText="1"/>
    </xf>
    <xf numFmtId="0" fontId="10" fillId="0" borderId="4" xfId="3" applyFont="1" applyFill="1" applyBorder="1" applyAlignment="1">
      <alignment horizontal="right" textRotation="90" wrapText="1"/>
    </xf>
    <xf numFmtId="0" fontId="10" fillId="0" borderId="5" xfId="3" applyFont="1" applyFill="1" applyBorder="1" applyAlignment="1">
      <alignment horizontal="right" textRotation="90" wrapText="1"/>
    </xf>
    <xf numFmtId="0" fontId="10" fillId="0" borderId="6" xfId="3" applyFont="1" applyFill="1" applyBorder="1" applyAlignment="1">
      <alignment horizontal="right" textRotation="90" wrapText="1"/>
    </xf>
    <xf numFmtId="0" fontId="10" fillId="4" borderId="7" xfId="3" applyFont="1" applyFill="1" applyBorder="1" applyAlignment="1">
      <alignment horizontal="right" vertical="center"/>
    </xf>
    <xf numFmtId="0" fontId="10" fillId="4" borderId="64" xfId="3" applyFont="1" applyFill="1" applyBorder="1" applyAlignment="1">
      <alignment horizontal="right" vertical="center"/>
    </xf>
    <xf numFmtId="0" fontId="0" fillId="4" borderId="64" xfId="3" applyFont="1" applyFill="1" applyBorder="1" applyAlignment="1">
      <alignment horizontal="right" vertical="center"/>
    </xf>
    <xf numFmtId="0" fontId="25" fillId="4" borderId="64" xfId="3" applyFill="1" applyBorder="1"/>
    <xf numFmtId="0" fontId="10" fillId="0" borderId="7" xfId="3" applyFont="1" applyBorder="1" applyAlignment="1">
      <alignment horizontal="right" vertical="center"/>
    </xf>
    <xf numFmtId="0" fontId="10" fillId="0" borderId="64" xfId="3" applyFont="1" applyBorder="1" applyAlignment="1">
      <alignment horizontal="right" vertical="center"/>
    </xf>
    <xf numFmtId="0" fontId="25" fillId="0" borderId="64" xfId="3" applyBorder="1"/>
    <xf numFmtId="0" fontId="25" fillId="0" borderId="64" xfId="3" applyBorder="1" applyAlignment="1">
      <alignment wrapText="1"/>
    </xf>
    <xf numFmtId="0" fontId="11" fillId="4" borderId="64" xfId="3" applyFont="1" applyFill="1" applyBorder="1"/>
    <xf numFmtId="0" fontId="25" fillId="0" borderId="64" xfId="3" applyFill="1" applyBorder="1"/>
    <xf numFmtId="0" fontId="11" fillId="0" borderId="64" xfId="3" applyFont="1" applyBorder="1"/>
    <xf numFmtId="0" fontId="10" fillId="0" borderId="64" xfId="3" applyFont="1" applyFill="1" applyBorder="1" applyAlignment="1">
      <alignment horizontal="right" vertical="center"/>
    </xf>
    <xf numFmtId="0" fontId="11" fillId="4" borderId="9" xfId="3" applyFont="1" applyFill="1" applyBorder="1"/>
    <xf numFmtId="0" fontId="10" fillId="0" borderId="11" xfId="3" applyFont="1" applyBorder="1" applyAlignment="1">
      <alignment horizontal="right" vertical="center"/>
    </xf>
    <xf numFmtId="0" fontId="10" fillId="0" borderId="12" xfId="3" applyFont="1" applyBorder="1" applyAlignment="1">
      <alignment horizontal="right" vertical="center"/>
    </xf>
    <xf numFmtId="0" fontId="0" fillId="0" borderId="64" xfId="3" applyFont="1" applyFill="1" applyBorder="1" applyAlignment="1">
      <alignment horizontal="right" vertical="center"/>
    </xf>
    <xf numFmtId="0" fontId="10" fillId="0" borderId="59" xfId="3" applyFont="1" applyBorder="1" applyAlignment="1">
      <alignment horizontal="right" vertical="center"/>
    </xf>
    <xf numFmtId="0" fontId="15" fillId="0" borderId="59" xfId="3" applyFont="1" applyFill="1" applyBorder="1" applyAlignment="1">
      <alignment horizontal="right" vertical="center"/>
    </xf>
    <xf numFmtId="0" fontId="13" fillId="0" borderId="59" xfId="3" applyFont="1" applyFill="1" applyBorder="1" applyAlignment="1">
      <alignment horizontal="right" vertical="center"/>
    </xf>
    <xf numFmtId="0" fontId="11" fillId="0" borderId="59" xfId="3" applyFont="1" applyBorder="1"/>
    <xf numFmtId="0" fontId="9" fillId="0" borderId="59" xfId="3" applyFont="1" applyBorder="1" applyAlignment="1">
      <alignment horizontal="right" vertical="center"/>
    </xf>
    <xf numFmtId="0" fontId="29" fillId="0" borderId="59" xfId="7" applyFont="1" applyFill="1" applyBorder="1" applyAlignment="1">
      <alignment horizontal="center" vertical="center"/>
    </xf>
    <xf numFmtId="0" fontId="29" fillId="0" borderId="0" xfId="7" applyFont="1" applyFill="1"/>
    <xf numFmtId="0" fontId="30" fillId="0" borderId="0" xfId="7" applyFont="1" applyFill="1"/>
    <xf numFmtId="0" fontId="29" fillId="0" borderId="23" xfId="7" applyFont="1" applyFill="1" applyBorder="1" applyAlignment="1">
      <alignment horizontal="center"/>
    </xf>
    <xf numFmtId="0" fontId="29" fillId="0" borderId="41" xfId="7" applyFill="1" applyBorder="1" applyAlignment="1">
      <alignment horizontal="center" vertical="center"/>
    </xf>
    <xf numFmtId="0" fontId="31" fillId="0" borderId="41" xfId="7" applyFont="1" applyFill="1" applyBorder="1" applyAlignment="1">
      <alignment horizontal="center" vertical="center"/>
    </xf>
    <xf numFmtId="0" fontId="29" fillId="0" borderId="42" xfId="7" applyFill="1" applyBorder="1" applyAlignment="1">
      <alignment horizontal="center" vertical="center"/>
    </xf>
    <xf numFmtId="0" fontId="32" fillId="0" borderId="42" xfId="7" applyFont="1" applyFill="1" applyBorder="1" applyAlignment="1">
      <alignment horizontal="center" vertical="center"/>
    </xf>
    <xf numFmtId="0" fontId="33" fillId="0" borderId="42" xfId="7" applyFont="1" applyFill="1" applyBorder="1" applyAlignment="1">
      <alignment horizontal="center" vertical="center"/>
    </xf>
    <xf numFmtId="0" fontId="29" fillId="0" borderId="34" xfId="7" applyFill="1" applyBorder="1" applyAlignment="1">
      <alignment horizontal="center" vertical="center"/>
    </xf>
    <xf numFmtId="0" fontId="32" fillId="0" borderId="59" xfId="7" applyFont="1" applyFill="1" applyBorder="1" applyAlignment="1">
      <alignment horizontal="center" vertical="center"/>
    </xf>
    <xf numFmtId="0" fontId="31" fillId="0" borderId="42" xfId="7" applyFont="1" applyFill="1" applyBorder="1" applyAlignment="1">
      <alignment horizontal="center" vertical="center"/>
    </xf>
    <xf numFmtId="0" fontId="29" fillId="0" borderId="41" xfId="7" applyFont="1" applyFill="1" applyBorder="1" applyAlignment="1">
      <alignment horizontal="center" vertical="center"/>
    </xf>
    <xf numFmtId="0" fontId="31" fillId="0" borderId="43" xfId="7" applyFont="1" applyFill="1" applyBorder="1" applyAlignment="1">
      <alignment horizontal="center" vertical="center"/>
    </xf>
    <xf numFmtId="0" fontId="31" fillId="0" borderId="0" xfId="7" applyFont="1" applyFill="1" applyAlignment="1">
      <alignment horizontal="center" vertical="center"/>
    </xf>
    <xf numFmtId="0" fontId="29" fillId="0" borderId="0" xfId="7" applyFont="1" applyFill="1" applyAlignment="1">
      <alignment horizontal="center" vertical="center"/>
    </xf>
    <xf numFmtId="0" fontId="29" fillId="0" borderId="0" xfId="7" applyFill="1" applyAlignment="1">
      <alignment horizontal="center"/>
    </xf>
    <xf numFmtId="165" fontId="34" fillId="0" borderId="41" xfId="7" applyNumberFormat="1" applyFont="1" applyFill="1" applyBorder="1" applyAlignment="1">
      <alignment horizontal="center" vertical="center"/>
    </xf>
    <xf numFmtId="0" fontId="34" fillId="0" borderId="41" xfId="7" applyFont="1" applyFill="1" applyBorder="1" applyAlignment="1">
      <alignment horizontal="center" vertical="center"/>
    </xf>
    <xf numFmtId="165" fontId="35" fillId="0" borderId="42" xfId="7" applyNumberFormat="1" applyFont="1" applyFill="1" applyBorder="1" applyAlignment="1">
      <alignment horizontal="center" vertical="center"/>
    </xf>
    <xf numFmtId="0" fontId="34" fillId="0" borderId="42" xfId="7" applyFont="1" applyFill="1" applyBorder="1" applyAlignment="1">
      <alignment horizontal="center" vertical="center"/>
    </xf>
    <xf numFmtId="165" fontId="35" fillId="0" borderId="64" xfId="7" applyNumberFormat="1" applyFont="1" applyFill="1" applyBorder="1" applyAlignment="1">
      <alignment horizontal="center" vertical="center"/>
    </xf>
    <xf numFmtId="0" fontId="34" fillId="0" borderId="64" xfId="7" applyFont="1" applyFill="1" applyBorder="1" applyAlignment="1">
      <alignment horizontal="center" vertical="center"/>
    </xf>
    <xf numFmtId="165" fontId="35" fillId="0" borderId="0" xfId="7" applyNumberFormat="1" applyFont="1" applyFill="1" applyAlignment="1">
      <alignment horizontal="center" vertical="center"/>
    </xf>
    <xf numFmtId="0" fontId="35" fillId="0" borderId="0" xfId="7" applyFont="1" applyFill="1" applyAlignment="1">
      <alignment horizontal="center" vertical="center"/>
    </xf>
    <xf numFmtId="0" fontId="34" fillId="0" borderId="0" xfId="7" applyFont="1" applyFill="1" applyAlignment="1">
      <alignment horizontal="center" vertical="center"/>
    </xf>
    <xf numFmtId="165" fontId="35" fillId="0" borderId="1" xfId="7" applyNumberFormat="1" applyFont="1" applyFill="1" applyBorder="1" applyAlignment="1">
      <alignment horizontal="center" vertical="center"/>
    </xf>
    <xf numFmtId="165" fontId="35" fillId="0" borderId="0" xfId="7" applyNumberFormat="1" applyFont="1" applyFill="1" applyAlignment="1">
      <alignment horizontal="left" vertical="center"/>
    </xf>
    <xf numFmtId="165" fontId="34" fillId="0" borderId="0" xfId="7" applyNumberFormat="1" applyFont="1" applyFill="1" applyAlignment="1">
      <alignment horizontal="center" vertical="center"/>
    </xf>
    <xf numFmtId="165" fontId="29" fillId="0" borderId="0" xfId="7" applyNumberFormat="1" applyFill="1"/>
    <xf numFmtId="0" fontId="29" fillId="0" borderId="64" xfId="7" applyFill="1" applyBorder="1" applyAlignment="1">
      <alignment horizontal="center"/>
    </xf>
    <xf numFmtId="0" fontId="35" fillId="5" borderId="41" xfId="7" applyFont="1" applyFill="1" applyBorder="1" applyAlignment="1">
      <alignment horizontal="center" vertical="center"/>
    </xf>
    <xf numFmtId="0" fontId="35" fillId="10" borderId="41" xfId="7" applyFont="1" applyFill="1" applyBorder="1" applyAlignment="1">
      <alignment horizontal="center" vertical="center"/>
    </xf>
    <xf numFmtId="165" fontId="35" fillId="10" borderId="41" xfId="7" applyNumberFormat="1" applyFont="1" applyFill="1" applyBorder="1" applyAlignment="1">
      <alignment horizontal="center" vertical="center"/>
    </xf>
    <xf numFmtId="0" fontId="31" fillId="10" borderId="41" xfId="7" applyFont="1" applyFill="1" applyBorder="1" applyAlignment="1">
      <alignment horizontal="center" vertical="center"/>
    </xf>
    <xf numFmtId="0" fontId="29" fillId="10" borderId="42" xfId="7" applyFill="1" applyBorder="1" applyAlignment="1">
      <alignment horizontal="center" vertical="center"/>
    </xf>
    <xf numFmtId="0" fontId="31" fillId="10" borderId="42" xfId="7" applyFont="1" applyFill="1" applyBorder="1" applyAlignment="1">
      <alignment horizontal="center" vertical="center"/>
    </xf>
    <xf numFmtId="0" fontId="29" fillId="10" borderId="59" xfId="7" applyFill="1" applyBorder="1" applyAlignment="1">
      <alignment horizontal="center" vertical="center"/>
    </xf>
    <xf numFmtId="0" fontId="32" fillId="10" borderId="42" xfId="7" applyFont="1" applyFill="1" applyBorder="1" applyAlignment="1">
      <alignment horizontal="center" vertical="center"/>
    </xf>
    <xf numFmtId="165" fontId="35" fillId="5" borderId="41" xfId="7" applyNumberFormat="1" applyFont="1" applyFill="1" applyBorder="1" applyAlignment="1">
      <alignment horizontal="center" vertical="center"/>
    </xf>
    <xf numFmtId="165" fontId="35" fillId="11" borderId="41" xfId="7" applyNumberFormat="1" applyFont="1" applyFill="1" applyBorder="1" applyAlignment="1">
      <alignment horizontal="center" vertical="center"/>
    </xf>
    <xf numFmtId="0" fontId="31" fillId="11" borderId="41" xfId="7" applyFont="1" applyFill="1" applyBorder="1" applyAlignment="1">
      <alignment horizontal="center" vertical="center"/>
    </xf>
    <xf numFmtId="0" fontId="32" fillId="11" borderId="42" xfId="7" applyFont="1" applyFill="1" applyBorder="1" applyAlignment="1">
      <alignment horizontal="center" vertical="center"/>
    </xf>
    <xf numFmtId="0" fontId="29" fillId="11" borderId="42" xfId="7" applyFont="1" applyFill="1" applyBorder="1" applyAlignment="1">
      <alignment horizontal="center" vertical="center"/>
    </xf>
    <xf numFmtId="0" fontId="31" fillId="5" borderId="41" xfId="7" applyFont="1" applyFill="1" applyBorder="1" applyAlignment="1">
      <alignment horizontal="center" vertical="center"/>
    </xf>
    <xf numFmtId="0" fontId="29" fillId="5" borderId="65" xfId="7" applyFont="1" applyFill="1" applyBorder="1" applyAlignment="1">
      <alignment horizontal="center" vertical="center"/>
    </xf>
    <xf numFmtId="0" fontId="35" fillId="12" borderId="42" xfId="7" applyFont="1" applyFill="1" applyBorder="1" applyAlignment="1">
      <alignment horizontal="center" vertical="center"/>
    </xf>
    <xf numFmtId="0" fontId="45" fillId="12" borderId="41" xfId="7" applyFont="1" applyFill="1" applyBorder="1" applyAlignment="1">
      <alignment horizontal="center" vertical="center"/>
    </xf>
    <xf numFmtId="0" fontId="33" fillId="12" borderId="42" xfId="7" applyFont="1" applyFill="1" applyBorder="1" applyAlignment="1">
      <alignment horizontal="center" vertical="center"/>
    </xf>
    <xf numFmtId="0" fontId="29" fillId="12" borderId="41" xfId="7" applyFill="1" applyBorder="1" applyAlignment="1">
      <alignment horizontal="center" vertical="center"/>
    </xf>
    <xf numFmtId="0" fontId="29" fillId="12" borderId="42" xfId="7" applyFont="1" applyFill="1" applyBorder="1" applyAlignment="1">
      <alignment horizontal="center" vertical="center"/>
    </xf>
    <xf numFmtId="0" fontId="31" fillId="12" borderId="41" xfId="7" applyFont="1" applyFill="1" applyBorder="1" applyAlignment="1">
      <alignment horizontal="center" vertical="center"/>
    </xf>
    <xf numFmtId="0" fontId="32" fillId="12" borderId="42" xfId="7" applyFont="1" applyFill="1" applyBorder="1" applyAlignment="1">
      <alignment horizontal="center" vertical="center"/>
    </xf>
    <xf numFmtId="165" fontId="35" fillId="12" borderId="42" xfId="7" applyNumberFormat="1" applyFont="1" applyFill="1" applyBorder="1" applyAlignment="1">
      <alignment horizontal="center" vertical="center"/>
    </xf>
    <xf numFmtId="0" fontId="35" fillId="13" borderId="64" xfId="7" applyFont="1" applyFill="1" applyBorder="1" applyAlignment="1">
      <alignment horizontal="center" vertical="center"/>
    </xf>
    <xf numFmtId="0" fontId="46" fillId="12" borderId="41" xfId="7" applyFont="1" applyFill="1" applyBorder="1" applyAlignment="1">
      <alignment horizontal="center" vertical="center"/>
    </xf>
    <xf numFmtId="0" fontId="46" fillId="12" borderId="42" xfId="7" applyFont="1" applyFill="1" applyBorder="1" applyAlignment="1">
      <alignment horizontal="center" vertical="center"/>
    </xf>
    <xf numFmtId="165" fontId="35" fillId="13" borderId="64" xfId="7" applyNumberFormat="1" applyFont="1" applyFill="1" applyBorder="1" applyAlignment="1">
      <alignment horizontal="center" vertical="center"/>
    </xf>
    <xf numFmtId="0" fontId="29" fillId="0" borderId="42" xfId="7" applyFont="1" applyFill="1" applyBorder="1" applyAlignment="1">
      <alignment horizontal="center" vertical="center"/>
    </xf>
    <xf numFmtId="0" fontId="47" fillId="15" borderId="8" xfId="0" applyFont="1" applyFill="1" applyBorder="1"/>
    <xf numFmtId="0" fontId="29" fillId="15" borderId="33" xfId="0" applyFont="1" applyFill="1" applyBorder="1"/>
    <xf numFmtId="0" fontId="29" fillId="15" borderId="33" xfId="0" applyFont="1" applyFill="1" applyBorder="1" applyAlignment="1">
      <alignment horizontal="center"/>
    </xf>
    <xf numFmtId="0" fontId="29" fillId="15" borderId="34" xfId="0" applyFont="1" applyFill="1" applyBorder="1" applyAlignment="1">
      <alignment horizontal="center"/>
    </xf>
    <xf numFmtId="0" fontId="29" fillId="7" borderId="64" xfId="0" applyFont="1" applyFill="1" applyBorder="1" applyAlignment="1">
      <alignment horizontal="center"/>
    </xf>
    <xf numFmtId="0" fontId="29" fillId="0" borderId="64" xfId="0" applyFont="1" applyFill="1" applyBorder="1" applyAlignment="1">
      <alignment horizontal="center"/>
    </xf>
    <xf numFmtId="0" fontId="47" fillId="16" borderId="8" xfId="0" applyFont="1" applyFill="1" applyBorder="1"/>
    <xf numFmtId="0" fontId="29" fillId="16" borderId="33" xfId="0" applyFont="1" applyFill="1" applyBorder="1"/>
    <xf numFmtId="0" fontId="29" fillId="16" borderId="33" xfId="0" applyFont="1" applyFill="1" applyBorder="1" applyAlignment="1">
      <alignment horizontal="center"/>
    </xf>
    <xf numFmtId="0" fontId="29" fillId="15" borderId="34" xfId="0" applyFont="1" applyFill="1" applyBorder="1"/>
    <xf numFmtId="0" fontId="29" fillId="16" borderId="34" xfId="0" applyFont="1" applyFill="1" applyBorder="1" applyAlignment="1">
      <alignment horizontal="center"/>
    </xf>
    <xf numFmtId="0" fontId="47" fillId="0" borderId="8" xfId="0" applyFont="1" applyFill="1" applyBorder="1"/>
    <xf numFmtId="0" fontId="29" fillId="0" borderId="8" xfId="0" applyFont="1" applyFill="1" applyBorder="1"/>
    <xf numFmtId="0" fontId="29" fillId="0" borderId="33" xfId="0" applyFont="1" applyFill="1" applyBorder="1"/>
    <xf numFmtId="0" fontId="29" fillId="0" borderId="34" xfId="0" applyFont="1" applyFill="1" applyBorder="1"/>
    <xf numFmtId="0" fontId="29" fillId="7" borderId="10" xfId="0" applyFont="1" applyFill="1" applyBorder="1"/>
    <xf numFmtId="0" fontId="29" fillId="7" borderId="0" xfId="0" applyFont="1" applyFill="1" applyBorder="1"/>
    <xf numFmtId="0" fontId="29" fillId="7" borderId="8" xfId="0" applyFont="1" applyFill="1" applyBorder="1" applyAlignment="1">
      <alignment horizontal="center"/>
    </xf>
    <xf numFmtId="0" fontId="29" fillId="0" borderId="64" xfId="0" applyFont="1" applyFill="1" applyBorder="1"/>
    <xf numFmtId="0" fontId="29" fillId="0" borderId="8" xfId="0" applyFont="1" applyFill="1" applyBorder="1" applyAlignment="1">
      <alignment horizontal="center"/>
    </xf>
    <xf numFmtId="0" fontId="29" fillId="0" borderId="33" xfId="0" applyFont="1" applyFill="1" applyBorder="1" applyAlignment="1">
      <alignment horizontal="center"/>
    </xf>
    <xf numFmtId="0" fontId="8" fillId="0" borderId="59" xfId="3" applyFont="1" applyBorder="1" applyAlignment="1">
      <alignment horizontal="right" vertical="center"/>
    </xf>
    <xf numFmtId="0" fontId="29" fillId="9" borderId="59" xfId="0" applyFont="1" applyFill="1" applyBorder="1" applyAlignment="1">
      <alignment horizontal="left"/>
    </xf>
    <xf numFmtId="0" fontId="7" fillId="4" borderId="64" xfId="3" applyFont="1" applyFill="1" applyBorder="1"/>
    <xf numFmtId="0" fontId="41" fillId="0" borderId="0" xfId="8" applyFont="1" applyFill="1" applyBorder="1" applyAlignment="1">
      <alignment horizontal="center" vertical="center"/>
    </xf>
    <xf numFmtId="0" fontId="41" fillId="0" borderId="22" xfId="8" applyFont="1" applyFill="1" applyBorder="1" applyAlignment="1">
      <alignment horizontal="center" vertical="center"/>
    </xf>
    <xf numFmtId="0" fontId="41" fillId="0" borderId="26" xfId="8" applyFont="1" applyFill="1" applyBorder="1" applyAlignment="1">
      <alignment horizontal="center" vertical="center"/>
    </xf>
    <xf numFmtId="0" fontId="41" fillId="0" borderId="0" xfId="8" applyFont="1" applyFill="1" applyBorder="1"/>
    <xf numFmtId="0" fontId="41" fillId="0" borderId="70" xfId="8" applyFont="1" applyFill="1" applyBorder="1" applyAlignment="1">
      <alignment horizontal="center" vertical="center"/>
    </xf>
    <xf numFmtId="0" fontId="41" fillId="0" borderId="44" xfId="8" applyFont="1" applyFill="1" applyBorder="1" applyAlignment="1">
      <alignment horizontal="center" vertical="center"/>
    </xf>
    <xf numFmtId="0" fontId="41" fillId="0" borderId="4" xfId="8" applyFont="1" applyFill="1" applyBorder="1" applyAlignment="1">
      <alignment horizontal="center" vertical="center"/>
    </xf>
    <xf numFmtId="0" fontId="41" fillId="0" borderId="5" xfId="8" applyFont="1" applyFill="1" applyBorder="1" applyAlignment="1">
      <alignment horizontal="center" vertical="center"/>
    </xf>
    <xf numFmtId="0" fontId="41" fillId="0" borderId="68" xfId="8" applyFont="1" applyFill="1" applyBorder="1" applyAlignment="1">
      <alignment horizontal="center" vertical="center"/>
    </xf>
    <xf numFmtId="0" fontId="41" fillId="0" borderId="71" xfId="8" applyFont="1" applyFill="1" applyBorder="1" applyAlignment="1">
      <alignment horizontal="center" vertical="center"/>
    </xf>
    <xf numFmtId="0" fontId="41" fillId="0" borderId="45" xfId="8" applyFont="1" applyFill="1" applyBorder="1" applyAlignment="1">
      <alignment horizontal="center" vertical="center"/>
    </xf>
    <xf numFmtId="0" fontId="41" fillId="0" borderId="72" xfId="8" applyFont="1" applyFill="1" applyBorder="1" applyAlignment="1">
      <alignment horizontal="center" vertical="center"/>
    </xf>
    <xf numFmtId="0" fontId="41" fillId="0" borderId="25" xfId="8" applyFont="1" applyFill="1" applyBorder="1" applyAlignment="1">
      <alignment horizontal="center" vertical="center"/>
    </xf>
    <xf numFmtId="0" fontId="41" fillId="0" borderId="24" xfId="8" applyFont="1" applyFill="1" applyBorder="1" applyAlignment="1">
      <alignment horizontal="center" vertical="center"/>
    </xf>
    <xf numFmtId="16" fontId="41" fillId="0" borderId="73" xfId="8" applyNumberFormat="1" applyFont="1" applyFill="1" applyBorder="1" applyAlignment="1">
      <alignment horizontal="center" vertical="center"/>
    </xf>
    <xf numFmtId="0" fontId="41" fillId="18" borderId="44" xfId="8" applyFont="1" applyFill="1" applyBorder="1" applyAlignment="1">
      <alignment horizontal="center" vertical="center"/>
    </xf>
    <xf numFmtId="0" fontId="41" fillId="18" borderId="4" xfId="8" applyFont="1" applyFill="1" applyBorder="1" applyAlignment="1">
      <alignment horizontal="center" vertical="center"/>
    </xf>
    <xf numFmtId="0" fontId="41" fillId="18" borderId="5" xfId="8" applyFont="1" applyFill="1" applyBorder="1" applyAlignment="1">
      <alignment horizontal="center" vertical="center"/>
    </xf>
    <xf numFmtId="0" fontId="41" fillId="18" borderId="46" xfId="8" applyFont="1" applyFill="1" applyBorder="1" applyAlignment="1">
      <alignment horizontal="center" vertical="center"/>
    </xf>
    <xf numFmtId="0" fontId="41" fillId="18" borderId="6" xfId="8" applyFont="1" applyFill="1" applyBorder="1" applyAlignment="1">
      <alignment horizontal="center" vertical="center"/>
    </xf>
    <xf numFmtId="16" fontId="41" fillId="0" borderId="70" xfId="8" applyNumberFormat="1" applyFont="1" applyFill="1" applyBorder="1" applyAlignment="1">
      <alignment horizontal="center" vertical="center"/>
    </xf>
    <xf numFmtId="0" fontId="41" fillId="0" borderId="32" xfId="8" applyFont="1" applyFill="1" applyBorder="1" applyAlignment="1">
      <alignment horizontal="center" vertical="center"/>
    </xf>
    <xf numFmtId="0" fontId="41" fillId="0" borderId="3" xfId="8" applyFont="1" applyFill="1" applyBorder="1" applyAlignment="1">
      <alignment horizontal="center" vertical="center"/>
    </xf>
    <xf numFmtId="0" fontId="41" fillId="0" borderId="66" xfId="8" applyFont="1" applyFill="1" applyBorder="1" applyAlignment="1">
      <alignment horizontal="center" vertical="center"/>
    </xf>
    <xf numFmtId="0" fontId="41" fillId="0" borderId="2" xfId="8" applyFont="1" applyFill="1" applyBorder="1" applyAlignment="1">
      <alignment horizontal="center" vertical="center"/>
    </xf>
    <xf numFmtId="0" fontId="41" fillId="0" borderId="28" xfId="8" applyFont="1" applyFill="1" applyBorder="1" applyAlignment="1">
      <alignment horizontal="center" vertical="center"/>
    </xf>
    <xf numFmtId="16" fontId="41" fillId="0" borderId="74" xfId="8" applyNumberFormat="1" applyFont="1" applyFill="1" applyBorder="1" applyAlignment="1">
      <alignment horizontal="center" vertical="center"/>
    </xf>
    <xf numFmtId="0" fontId="41" fillId="0" borderId="37" xfId="8" applyFont="1" applyFill="1" applyBorder="1" applyAlignment="1">
      <alignment horizontal="center" vertical="center"/>
    </xf>
    <xf numFmtId="0" fontId="41" fillId="0" borderId="12" xfId="8" applyFont="1" applyFill="1" applyBorder="1" applyAlignment="1">
      <alignment horizontal="center" vertical="center"/>
    </xf>
    <xf numFmtId="0" fontId="41" fillId="0" borderId="67" xfId="8" applyFont="1" applyFill="1" applyBorder="1" applyAlignment="1">
      <alignment horizontal="center" vertical="center"/>
    </xf>
    <xf numFmtId="0" fontId="41" fillId="0" borderId="11" xfId="8" applyFont="1" applyFill="1" applyBorder="1" applyAlignment="1">
      <alignment horizontal="center" vertical="center"/>
    </xf>
    <xf numFmtId="0" fontId="41" fillId="0" borderId="14" xfId="8" applyFont="1" applyFill="1" applyBorder="1" applyAlignment="1">
      <alignment horizontal="center" vertical="center"/>
    </xf>
    <xf numFmtId="16" fontId="41" fillId="0" borderId="23" xfId="8" applyNumberFormat="1" applyFont="1" applyFill="1" applyBorder="1" applyAlignment="1">
      <alignment horizontal="center" vertical="center"/>
    </xf>
    <xf numFmtId="16" fontId="41" fillId="0" borderId="75" xfId="8" applyNumberFormat="1" applyFont="1" applyFill="1" applyBorder="1" applyAlignment="1">
      <alignment horizontal="center" vertical="center"/>
    </xf>
    <xf numFmtId="0" fontId="41" fillId="0" borderId="19" xfId="8" applyFont="1" applyFill="1" applyBorder="1" applyAlignment="1">
      <alignment horizontal="center" vertical="center"/>
    </xf>
    <xf numFmtId="0" fontId="41" fillId="0" borderId="1" xfId="8" applyFont="1" applyFill="1" applyBorder="1" applyAlignment="1">
      <alignment horizontal="center" vertical="center"/>
    </xf>
    <xf numFmtId="0" fontId="41" fillId="0" borderId="17" xfId="8" applyFont="1" applyFill="1" applyBorder="1" applyAlignment="1">
      <alignment horizontal="center" vertical="center"/>
    </xf>
    <xf numFmtId="0" fontId="41" fillId="0" borderId="35" xfId="8" applyFont="1" applyFill="1" applyBorder="1" applyAlignment="1">
      <alignment horizontal="center" vertical="center"/>
    </xf>
    <xf numFmtId="0" fontId="41" fillId="0" borderId="47" xfId="8" applyFont="1" applyFill="1" applyBorder="1" applyAlignment="1">
      <alignment horizontal="center" vertical="center"/>
    </xf>
    <xf numFmtId="0" fontId="41" fillId="0" borderId="62" xfId="8" applyFont="1" applyFill="1" applyBorder="1" applyAlignment="1">
      <alignment horizontal="center" vertical="center"/>
    </xf>
    <xf numFmtId="0" fontId="41" fillId="0" borderId="63" xfId="8" applyFont="1" applyFill="1" applyBorder="1" applyAlignment="1">
      <alignment horizontal="center" vertical="center"/>
    </xf>
    <xf numFmtId="0" fontId="41" fillId="0" borderId="60" xfId="8" applyFont="1" applyFill="1" applyBorder="1" applyAlignment="1">
      <alignment horizontal="center" vertical="center"/>
    </xf>
    <xf numFmtId="0" fontId="41" fillId="0" borderId="30" xfId="8" applyFont="1" applyFill="1" applyBorder="1" applyAlignment="1">
      <alignment horizontal="center" vertical="center"/>
    </xf>
    <xf numFmtId="0" fontId="41" fillId="0" borderId="55" xfId="8" applyFont="1" applyFill="1" applyBorder="1" applyAlignment="1">
      <alignment horizontal="center" vertical="center"/>
    </xf>
    <xf numFmtId="16" fontId="41" fillId="0" borderId="21" xfId="8" applyNumberFormat="1" applyFont="1" applyFill="1" applyBorder="1" applyAlignment="1">
      <alignment horizontal="center" vertical="center"/>
    </xf>
    <xf numFmtId="0" fontId="41" fillId="18" borderId="25" xfId="8" applyFont="1" applyFill="1" applyBorder="1" applyAlignment="1">
      <alignment horizontal="center" vertical="center"/>
    </xf>
    <xf numFmtId="0" fontId="41" fillId="18" borderId="45" xfId="8" applyFont="1" applyFill="1" applyBorder="1" applyAlignment="1">
      <alignment horizontal="center" vertical="center"/>
    </xf>
    <xf numFmtId="0" fontId="41" fillId="18" borderId="24" xfId="8" applyFont="1" applyFill="1" applyBorder="1" applyAlignment="1">
      <alignment horizontal="center" vertical="center"/>
    </xf>
    <xf numFmtId="16" fontId="41" fillId="0" borderId="20" xfId="8" applyNumberFormat="1" applyFont="1" applyFill="1" applyBorder="1" applyAlignment="1">
      <alignment horizontal="center" vertical="center"/>
    </xf>
    <xf numFmtId="0" fontId="40" fillId="0" borderId="0" xfId="8" applyFont="1" applyFill="1" applyBorder="1"/>
    <xf numFmtId="16" fontId="41" fillId="0" borderId="68" xfId="8" applyNumberFormat="1" applyFont="1" applyFill="1" applyBorder="1" applyAlignment="1">
      <alignment horizontal="center" vertical="center"/>
    </xf>
    <xf numFmtId="0" fontId="41" fillId="0" borderId="46" xfId="8" applyFont="1" applyFill="1" applyBorder="1" applyAlignment="1">
      <alignment horizontal="center" vertical="center"/>
    </xf>
    <xf numFmtId="0" fontId="41" fillId="0" borderId="6" xfId="8" applyFont="1" applyFill="1" applyBorder="1" applyAlignment="1">
      <alignment horizontal="center" vertical="center"/>
    </xf>
    <xf numFmtId="16" fontId="41" fillId="0" borderId="76" xfId="8" applyNumberFormat="1" applyFont="1" applyFill="1" applyBorder="1" applyAlignment="1">
      <alignment horizontal="center" vertical="center"/>
    </xf>
    <xf numFmtId="16" fontId="41" fillId="0" borderId="77" xfId="8" applyNumberFormat="1" applyFont="1" applyFill="1" applyBorder="1" applyAlignment="1">
      <alignment horizontal="center" vertical="center"/>
    </xf>
    <xf numFmtId="0" fontId="41" fillId="0" borderId="78" xfId="8" applyFont="1" applyFill="1" applyBorder="1" applyAlignment="1">
      <alignment horizontal="center" vertical="center"/>
    </xf>
    <xf numFmtId="0" fontId="41" fillId="0" borderId="13" xfId="8" applyFont="1" applyFill="1" applyBorder="1" applyAlignment="1">
      <alignment horizontal="center" vertical="center"/>
    </xf>
    <xf numFmtId="0" fontId="41" fillId="0" borderId="79" xfId="8" applyFont="1" applyFill="1" applyBorder="1" applyAlignment="1">
      <alignment horizontal="center" vertical="center"/>
    </xf>
    <xf numFmtId="16" fontId="41" fillId="0" borderId="69" xfId="8" applyNumberFormat="1" applyFont="1" applyFill="1" applyBorder="1" applyAlignment="1">
      <alignment horizontal="center" vertical="center"/>
    </xf>
    <xf numFmtId="0" fontId="41" fillId="0" borderId="57" xfId="8" applyFont="1" applyFill="1" applyBorder="1" applyAlignment="1">
      <alignment horizontal="center" vertical="center"/>
    </xf>
    <xf numFmtId="0" fontId="41" fillId="0" borderId="58" xfId="8" applyFont="1" applyFill="1" applyBorder="1" applyAlignment="1">
      <alignment horizontal="center" vertical="center"/>
    </xf>
    <xf numFmtId="0" fontId="41" fillId="0" borderId="64" xfId="8" applyFont="1" applyFill="1" applyBorder="1"/>
    <xf numFmtId="0" fontId="7" fillId="0" borderId="0" xfId="3" applyFont="1"/>
    <xf numFmtId="0" fontId="44" fillId="9" borderId="8" xfId="0" applyFont="1" applyFill="1" applyBorder="1" applyAlignment="1">
      <alignment horizontal="center" vertical="center"/>
    </xf>
    <xf numFmtId="0" fontId="6" fillId="0" borderId="59" xfId="3" applyFont="1" applyBorder="1" applyAlignment="1">
      <alignment horizontal="right" vertical="center"/>
    </xf>
    <xf numFmtId="0" fontId="25" fillId="0" borderId="0" xfId="3" applyFill="1"/>
    <xf numFmtId="0" fontId="17" fillId="0" borderId="0" xfId="3" applyFont="1" applyFill="1"/>
    <xf numFmtId="0" fontId="6" fillId="5" borderId="59" xfId="3" applyFont="1" applyFill="1" applyBorder="1" applyAlignment="1">
      <alignment horizontal="right" vertical="center"/>
    </xf>
    <xf numFmtId="0" fontId="5" fillId="0" borderId="64" xfId="3" applyFont="1" applyFill="1" applyBorder="1" applyAlignment="1">
      <alignment horizontal="right" vertical="center"/>
    </xf>
    <xf numFmtId="0" fontId="7" fillId="0" borderId="64" xfId="3" applyFont="1" applyBorder="1"/>
    <xf numFmtId="0" fontId="41" fillId="0" borderId="0" xfId="0" applyFont="1" applyFill="1" applyBorder="1"/>
    <xf numFmtId="0" fontId="41" fillId="0" borderId="30" xfId="0" applyFont="1" applyFill="1" applyBorder="1" applyAlignment="1">
      <alignment horizontal="center" vertical="center"/>
    </xf>
    <xf numFmtId="0" fontId="41" fillId="0" borderId="63" xfId="0" applyFont="1" applyFill="1" applyBorder="1" applyAlignment="1">
      <alignment horizontal="center" vertical="center"/>
    </xf>
    <xf numFmtId="0" fontId="41" fillId="0" borderId="55" xfId="0" applyFont="1" applyFill="1" applyBorder="1" applyAlignment="1">
      <alignment horizontal="center" vertical="center"/>
    </xf>
    <xf numFmtId="0" fontId="41" fillId="0" borderId="11" xfId="0" applyFont="1" applyFill="1" applyBorder="1"/>
    <xf numFmtId="0" fontId="41" fillId="0" borderId="12" xfId="0" applyFont="1" applyFill="1" applyBorder="1"/>
    <xf numFmtId="0" fontId="41" fillId="0" borderId="14" xfId="0" applyFont="1" applyFill="1" applyBorder="1"/>
    <xf numFmtId="0" fontId="41" fillId="0" borderId="11"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2" xfId="0" applyFont="1" applyFill="1" applyBorder="1" applyAlignment="1" applyProtection="1">
      <alignment horizontal="center" vertical="center"/>
      <protection locked="0"/>
    </xf>
    <xf numFmtId="0" fontId="41" fillId="0" borderId="3" xfId="0" applyFont="1" applyFill="1" applyBorder="1" applyAlignment="1" applyProtection="1">
      <alignment horizontal="center" vertical="center"/>
      <protection locked="0"/>
    </xf>
    <xf numFmtId="0" fontId="41" fillId="20" borderId="5" xfId="0" applyFont="1" applyFill="1" applyBorder="1" applyAlignment="1">
      <alignment horizontal="center" vertical="center"/>
    </xf>
    <xf numFmtId="0" fontId="41" fillId="20" borderId="27" xfId="0" applyFont="1" applyFill="1" applyBorder="1" applyAlignment="1">
      <alignment horizontal="center" vertical="center"/>
    </xf>
    <xf numFmtId="0" fontId="41" fillId="20" borderId="26" xfId="0" applyFont="1" applyFill="1" applyBorder="1" applyAlignment="1">
      <alignment horizontal="center" vertical="center"/>
    </xf>
    <xf numFmtId="0" fontId="41" fillId="0" borderId="7" xfId="0" applyFont="1" applyFill="1" applyBorder="1" applyAlignment="1" applyProtection="1">
      <alignment horizontal="center" vertical="center"/>
      <protection locked="0"/>
    </xf>
    <xf numFmtId="0" fontId="41" fillId="0" borderId="64" xfId="0" applyFont="1" applyFill="1" applyBorder="1" applyAlignment="1" applyProtection="1">
      <alignment horizontal="center" vertical="center"/>
      <protection locked="0"/>
    </xf>
    <xf numFmtId="0" fontId="41" fillId="20" borderId="15" xfId="0" applyFont="1" applyFill="1" applyBorder="1" applyAlignment="1">
      <alignment horizontal="center" vertical="center"/>
    </xf>
    <xf numFmtId="0" fontId="41" fillId="20" borderId="80" xfId="0" applyFont="1" applyFill="1" applyBorder="1" applyAlignment="1">
      <alignment horizontal="center" vertical="center"/>
    </xf>
    <xf numFmtId="0" fontId="41" fillId="20" borderId="0" xfId="0" applyFont="1" applyFill="1" applyBorder="1" applyAlignment="1">
      <alignment horizontal="center" vertical="center"/>
    </xf>
    <xf numFmtId="0" fontId="41" fillId="20" borderId="82" xfId="0" applyFont="1" applyFill="1" applyBorder="1" applyAlignment="1">
      <alignment horizontal="center" vertical="center"/>
    </xf>
    <xf numFmtId="0" fontId="41" fillId="20" borderId="10" xfId="0" applyFont="1" applyFill="1" applyBorder="1" applyAlignment="1">
      <alignment horizontal="center" vertical="center"/>
    </xf>
    <xf numFmtId="0" fontId="41" fillId="0" borderId="47" xfId="0" applyFont="1" applyFill="1" applyBorder="1" applyAlignment="1" applyProtection="1">
      <alignment horizontal="center" vertical="center"/>
      <protection locked="0"/>
    </xf>
    <xf numFmtId="0" fontId="41" fillId="20" borderId="1" xfId="0" applyFont="1" applyFill="1" applyBorder="1" applyAlignment="1">
      <alignment horizontal="center" vertical="center"/>
    </xf>
    <xf numFmtId="0" fontId="41" fillId="0" borderId="9" xfId="0" applyFont="1" applyFill="1" applyBorder="1" applyAlignment="1" applyProtection="1">
      <alignment horizontal="center" vertical="center"/>
      <protection locked="0"/>
    </xf>
    <xf numFmtId="0" fontId="41" fillId="20" borderId="18" xfId="0" applyFont="1" applyFill="1" applyBorder="1" applyAlignment="1">
      <alignment horizontal="center" vertical="center"/>
    </xf>
    <xf numFmtId="0" fontId="41" fillId="0" borderId="11" xfId="0" applyFont="1" applyFill="1" applyBorder="1" applyAlignment="1" applyProtection="1">
      <alignment horizontal="center" vertical="center"/>
      <protection locked="0"/>
    </xf>
    <xf numFmtId="0" fontId="41" fillId="0" borderId="12" xfId="0" applyFont="1" applyFill="1" applyBorder="1" applyAlignment="1" applyProtection="1">
      <alignment horizontal="center" vertical="center"/>
      <protection locked="0"/>
    </xf>
    <xf numFmtId="0" fontId="41" fillId="0" borderId="14" xfId="0" applyFont="1" applyFill="1" applyBorder="1" applyAlignment="1" applyProtection="1">
      <alignment horizontal="center" vertical="center"/>
      <protection locked="0"/>
    </xf>
    <xf numFmtId="0" fontId="40" fillId="0" borderId="0" xfId="0" applyFont="1" applyFill="1" applyBorder="1" applyAlignment="1" applyProtection="1">
      <alignment horizontal="left" vertical="center"/>
      <protection locked="0"/>
    </xf>
    <xf numFmtId="0" fontId="3" fillId="21" borderId="0" xfId="3" applyFont="1" applyFill="1"/>
    <xf numFmtId="0" fontId="2" fillId="0" borderId="0" xfId="3" applyFont="1"/>
    <xf numFmtId="0" fontId="36" fillId="2" borderId="0" xfId="9" applyFont="1" applyFill="1" applyAlignment="1">
      <alignment horizontal="right" vertical="center"/>
    </xf>
    <xf numFmtId="0" fontId="33" fillId="2" borderId="0" xfId="3" applyFont="1" applyFill="1"/>
    <xf numFmtId="0" fontId="1" fillId="0" borderId="59" xfId="3" applyFont="1" applyBorder="1"/>
    <xf numFmtId="0" fontId="41" fillId="0" borderId="21" xfId="8" applyFont="1" applyFill="1" applyBorder="1" applyAlignment="1">
      <alignment horizontal="center" vertical="center"/>
    </xf>
    <xf numFmtId="0" fontId="41" fillId="0" borderId="22" xfId="8" applyFont="1" applyFill="1" applyBorder="1" applyAlignment="1">
      <alignment horizontal="center" vertical="center"/>
    </xf>
    <xf numFmtId="0" fontId="41" fillId="0" borderId="20" xfId="8" applyFont="1" applyFill="1" applyBorder="1" applyAlignment="1">
      <alignment horizontal="center" vertical="center"/>
    </xf>
    <xf numFmtId="0" fontId="41" fillId="17" borderId="21" xfId="8" applyFont="1" applyFill="1" applyBorder="1" applyAlignment="1">
      <alignment horizontal="center" vertical="center"/>
    </xf>
    <xf numFmtId="0" fontId="41" fillId="17" borderId="22" xfId="8" applyFont="1" applyFill="1" applyBorder="1" applyAlignment="1">
      <alignment horizontal="center" vertical="center"/>
    </xf>
    <xf numFmtId="0" fontId="41" fillId="17" borderId="20" xfId="8" applyFont="1" applyFill="1" applyBorder="1" applyAlignment="1">
      <alignment horizontal="center" vertical="center"/>
    </xf>
    <xf numFmtId="0" fontId="41" fillId="19" borderId="25" xfId="8" applyNumberFormat="1" applyFont="1" applyFill="1" applyBorder="1" applyAlignment="1">
      <alignment horizontal="center" vertical="center"/>
    </xf>
    <xf numFmtId="0" fontId="41" fillId="19" borderId="45" xfId="8" applyNumberFormat="1" applyFont="1" applyFill="1" applyBorder="1" applyAlignment="1">
      <alignment horizontal="center" vertical="center"/>
    </xf>
    <xf numFmtId="0" fontId="41" fillId="19" borderId="24" xfId="8" applyNumberFormat="1" applyFont="1" applyFill="1" applyBorder="1" applyAlignment="1">
      <alignment horizontal="center" vertical="center"/>
    </xf>
    <xf numFmtId="0" fontId="41" fillId="19" borderId="31" xfId="8" applyFont="1" applyFill="1" applyBorder="1" applyAlignment="1">
      <alignment horizontal="center" vertical="center"/>
    </xf>
    <xf numFmtId="0" fontId="41" fillId="19" borderId="54" xfId="8" applyFont="1" applyFill="1" applyBorder="1" applyAlignment="1">
      <alignment horizontal="center" vertical="center"/>
    </xf>
    <xf numFmtId="0" fontId="41" fillId="19" borderId="39" xfId="8" applyFont="1" applyFill="1" applyBorder="1" applyAlignment="1">
      <alignment horizontal="center" vertical="center"/>
    </xf>
    <xf numFmtId="0" fontId="41" fillId="19" borderId="26" xfId="8" applyFont="1" applyFill="1" applyBorder="1" applyAlignment="1">
      <alignment horizontal="center" vertical="center"/>
    </xf>
    <xf numFmtId="0" fontId="41" fillId="19" borderId="29" xfId="8" applyFont="1" applyFill="1" applyBorder="1" applyAlignment="1">
      <alignment horizontal="center" vertical="center"/>
    </xf>
    <xf numFmtId="0" fontId="41" fillId="19" borderId="27" xfId="8" applyFont="1" applyFill="1" applyBorder="1" applyAlignment="1">
      <alignment horizontal="center" vertical="center"/>
    </xf>
    <xf numFmtId="0" fontId="41" fillId="19" borderId="38" xfId="8" applyFont="1" applyFill="1" applyBorder="1" applyAlignment="1">
      <alignment horizontal="center" vertical="center"/>
    </xf>
    <xf numFmtId="0" fontId="41" fillId="19" borderId="21" xfId="8" applyFont="1" applyFill="1" applyBorder="1" applyAlignment="1">
      <alignment horizontal="center" vertical="center"/>
    </xf>
    <xf numFmtId="0" fontId="41" fillId="19" borderId="22" xfId="8" applyFont="1" applyFill="1" applyBorder="1" applyAlignment="1">
      <alignment horizontal="center" vertical="center"/>
    </xf>
    <xf numFmtId="0" fontId="41" fillId="19" borderId="20" xfId="8" applyFont="1" applyFill="1" applyBorder="1" applyAlignment="1">
      <alignment horizontal="center" vertical="center"/>
    </xf>
    <xf numFmtId="0" fontId="41" fillId="19" borderId="56" xfId="8" applyFont="1" applyFill="1" applyBorder="1" applyAlignment="1">
      <alignment horizontal="center"/>
    </xf>
    <xf numFmtId="0" fontId="41" fillId="19" borderId="36" xfId="8" applyFont="1" applyFill="1" applyBorder="1" applyAlignment="1">
      <alignment horizontal="center"/>
    </xf>
    <xf numFmtId="0" fontId="41" fillId="19" borderId="40" xfId="8" applyFont="1" applyFill="1" applyBorder="1" applyAlignment="1">
      <alignment horizontal="center"/>
    </xf>
    <xf numFmtId="0" fontId="41" fillId="19" borderId="36" xfId="8" applyFont="1" applyFill="1" applyBorder="1" applyAlignment="1">
      <alignment horizontal="center" vertical="center"/>
    </xf>
    <xf numFmtId="0" fontId="41" fillId="0" borderId="2" xfId="0" applyFont="1" applyFill="1" applyBorder="1" applyAlignment="1">
      <alignment horizontal="center"/>
    </xf>
    <xf numFmtId="0" fontId="41" fillId="0" borderId="3" xfId="0" applyFont="1" applyFill="1" applyBorder="1" applyAlignment="1">
      <alignment horizontal="center"/>
    </xf>
    <xf numFmtId="0" fontId="41" fillId="0" borderId="28" xfId="0" applyFont="1" applyFill="1" applyBorder="1" applyAlignment="1">
      <alignment horizontal="center"/>
    </xf>
    <xf numFmtId="0" fontId="41" fillId="20" borderId="0" xfId="0" applyFont="1" applyFill="1" applyBorder="1" applyAlignment="1">
      <alignment horizontal="center" vertical="center"/>
    </xf>
    <xf numFmtId="0" fontId="41" fillId="20" borderId="18" xfId="0" applyFont="1" applyFill="1" applyBorder="1" applyAlignment="1">
      <alignment horizontal="center" vertical="center"/>
    </xf>
    <xf numFmtId="0" fontId="41" fillId="20" borderId="80" xfId="0" applyFont="1" applyFill="1" applyBorder="1" applyAlignment="1">
      <alignment horizontal="center" vertical="center"/>
    </xf>
    <xf numFmtId="0" fontId="41" fillId="20" borderId="82" xfId="0" applyFont="1" applyFill="1" applyBorder="1" applyAlignment="1">
      <alignment horizontal="center" vertical="center"/>
    </xf>
    <xf numFmtId="0" fontId="41" fillId="20" borderId="81" xfId="0" applyFont="1" applyFill="1" applyBorder="1" applyAlignment="1">
      <alignment horizontal="center" vertical="center"/>
    </xf>
    <xf numFmtId="0" fontId="41" fillId="20" borderId="83" xfId="0" applyFont="1" applyFill="1" applyBorder="1" applyAlignment="1">
      <alignment horizontal="center" vertical="center"/>
    </xf>
    <xf numFmtId="0" fontId="41" fillId="0" borderId="62" xfId="0" applyFont="1" applyFill="1" applyBorder="1" applyAlignment="1" applyProtection="1">
      <alignment horizontal="center" vertical="center"/>
      <protection locked="0"/>
    </xf>
    <xf numFmtId="0" fontId="41" fillId="0" borderId="19" xfId="0" applyFont="1" applyFill="1" applyBorder="1" applyAlignment="1" applyProtection="1">
      <alignment horizontal="center" vertical="center"/>
      <protection locked="0"/>
    </xf>
    <xf numFmtId="0" fontId="41" fillId="0" borderId="63" xfId="0" applyFont="1" applyFill="1" applyBorder="1" applyAlignment="1" applyProtection="1">
      <alignment horizontal="center" vertical="center"/>
      <protection locked="0"/>
    </xf>
    <xf numFmtId="0" fontId="41" fillId="0" borderId="1" xfId="0" applyFont="1" applyFill="1" applyBorder="1" applyAlignment="1" applyProtection="1">
      <alignment horizontal="center" vertical="center"/>
      <protection locked="0"/>
    </xf>
    <xf numFmtId="0" fontId="41" fillId="0" borderId="55" xfId="0" applyFont="1" applyFill="1" applyBorder="1" applyAlignment="1" applyProtection="1">
      <alignment horizontal="center" vertical="center"/>
      <protection locked="0"/>
    </xf>
    <xf numFmtId="0" fontId="41" fillId="0" borderId="47" xfId="0" applyFont="1" applyFill="1" applyBorder="1" applyAlignment="1" applyProtection="1">
      <alignment horizontal="center" vertical="center"/>
      <protection locked="0"/>
    </xf>
    <xf numFmtId="0" fontId="41" fillId="20" borderId="60" xfId="0" applyFont="1" applyFill="1" applyBorder="1" applyAlignment="1">
      <alignment horizontal="center" vertical="center"/>
    </xf>
    <xf numFmtId="0" fontId="41" fillId="20" borderId="17" xfId="0" applyFont="1" applyFill="1" applyBorder="1" applyAlignment="1">
      <alignment horizontal="center" vertical="center"/>
    </xf>
    <xf numFmtId="0" fontId="41" fillId="0" borderId="13" xfId="0" applyFont="1" applyFill="1" applyBorder="1" applyAlignment="1" applyProtection="1">
      <alignment horizontal="center" vertical="center"/>
      <protection locked="0"/>
    </xf>
    <xf numFmtId="0" fontId="41" fillId="0" borderId="58" xfId="0" applyFont="1" applyFill="1" applyBorder="1" applyAlignment="1" applyProtection="1">
      <alignment horizontal="center" vertical="center"/>
      <protection locked="0"/>
    </xf>
    <xf numFmtId="0" fontId="41" fillId="0" borderId="78" xfId="0" applyFont="1" applyFill="1" applyBorder="1" applyAlignment="1" applyProtection="1">
      <alignment horizontal="center" vertical="center"/>
      <protection locked="0"/>
    </xf>
    <xf numFmtId="0" fontId="29" fillId="0" borderId="8" xfId="7" applyFont="1" applyFill="1" applyBorder="1" applyAlignment="1">
      <alignment horizontal="center" vertical="center"/>
    </xf>
    <xf numFmtId="0" fontId="29" fillId="0" borderId="33" xfId="7" applyFont="1" applyFill="1" applyBorder="1" applyAlignment="1">
      <alignment horizontal="center" vertical="center"/>
    </xf>
    <xf numFmtId="0" fontId="29" fillId="0" borderId="34" xfId="7" applyFont="1" applyFill="1" applyBorder="1" applyAlignment="1">
      <alignment horizontal="center" vertical="center"/>
    </xf>
    <xf numFmtId="0" fontId="32" fillId="0" borderId="8" xfId="7" applyFont="1" applyFill="1" applyBorder="1" applyAlignment="1">
      <alignment horizontal="center" vertical="center"/>
    </xf>
    <xf numFmtId="0" fontId="32" fillId="0" borderId="33" xfId="7" applyFont="1" applyFill="1" applyBorder="1" applyAlignment="1">
      <alignment horizontal="center" vertical="center"/>
    </xf>
    <xf numFmtId="0" fontId="32" fillId="0" borderId="34" xfId="7" applyFont="1" applyFill="1" applyBorder="1" applyAlignment="1">
      <alignment horizontal="center" vertical="center"/>
    </xf>
    <xf numFmtId="0" fontId="33" fillId="0" borderId="59" xfId="7" applyFont="1" applyFill="1" applyBorder="1" applyAlignment="1">
      <alignment horizontal="center" vertical="center"/>
    </xf>
    <xf numFmtId="0" fontId="29" fillId="0" borderId="61" xfId="7" applyFill="1" applyBorder="1" applyAlignment="1">
      <alignment horizontal="center" vertical="center"/>
    </xf>
    <xf numFmtId="0" fontId="29" fillId="0" borderId="59" xfId="7" applyFont="1" applyFill="1" applyBorder="1" applyAlignment="1">
      <alignment horizontal="center" vertical="center"/>
    </xf>
    <xf numFmtId="0" fontId="31" fillId="0" borderId="64" xfId="7" applyFont="1" applyFill="1" applyBorder="1" applyAlignment="1">
      <alignment horizontal="center" vertical="center"/>
    </xf>
    <xf numFmtId="0" fontId="31" fillId="11" borderId="8" xfId="7" applyFont="1" applyFill="1" applyBorder="1" applyAlignment="1">
      <alignment horizontal="center" vertical="center"/>
    </xf>
    <xf numFmtId="0" fontId="31" fillId="11" borderId="33" xfId="7" applyFont="1" applyFill="1" applyBorder="1" applyAlignment="1">
      <alignment horizontal="center" vertical="center"/>
    </xf>
    <xf numFmtId="0" fontId="31" fillId="11" borderId="34" xfId="7" applyFont="1" applyFill="1" applyBorder="1" applyAlignment="1">
      <alignment horizontal="center" vertical="center"/>
    </xf>
    <xf numFmtId="0" fontId="31" fillId="0" borderId="8" xfId="7" applyFont="1" applyFill="1" applyBorder="1" applyAlignment="1">
      <alignment horizontal="center" vertical="center"/>
    </xf>
    <xf numFmtId="0" fontId="31" fillId="0" borderId="33" xfId="7" applyFont="1" applyFill="1" applyBorder="1" applyAlignment="1">
      <alignment horizontal="center" vertical="center"/>
    </xf>
    <xf numFmtId="0" fontId="31" fillId="0" borderId="34" xfId="7" applyFont="1" applyFill="1" applyBorder="1" applyAlignment="1">
      <alignment horizontal="center" vertical="center"/>
    </xf>
    <xf numFmtId="0" fontId="29" fillId="10" borderId="8" xfId="7" applyFill="1" applyBorder="1" applyAlignment="1">
      <alignment horizontal="center" vertical="center"/>
    </xf>
    <xf numFmtId="0" fontId="29" fillId="10" borderId="33" xfId="7" applyFill="1" applyBorder="1" applyAlignment="1">
      <alignment horizontal="center" vertical="center"/>
    </xf>
    <xf numFmtId="0" fontId="29" fillId="10" borderId="34" xfId="7" applyFill="1" applyBorder="1" applyAlignment="1">
      <alignment horizontal="center" vertical="center"/>
    </xf>
    <xf numFmtId="0" fontId="31" fillId="13" borderId="61" xfId="7" applyFont="1" applyFill="1" applyBorder="1" applyAlignment="1">
      <alignment horizontal="center" vertical="center"/>
    </xf>
    <xf numFmtId="0" fontId="31" fillId="13" borderId="62" xfId="7" applyFont="1" applyFill="1" applyBorder="1" applyAlignment="1">
      <alignment horizontal="center" vertical="center"/>
    </xf>
    <xf numFmtId="0" fontId="47" fillId="0" borderId="0" xfId="0" applyFont="1" applyFill="1" applyBorder="1" applyAlignment="1">
      <alignment horizontal="left"/>
    </xf>
    <xf numFmtId="0" fontId="48" fillId="0" borderId="0" xfId="0" applyFont="1" applyFill="1" applyBorder="1" applyAlignment="1">
      <alignment horizontal="left"/>
    </xf>
    <xf numFmtId="0" fontId="29" fillId="14" borderId="0" xfId="0" applyFont="1" applyFill="1" applyBorder="1" applyAlignment="1">
      <alignment horizontal="center"/>
    </xf>
    <xf numFmtId="0" fontId="25" fillId="0" borderId="60" xfId="3" applyBorder="1" applyAlignment="1">
      <alignment horizontal="center"/>
    </xf>
    <xf numFmtId="0" fontId="25" fillId="0" borderId="15" xfId="3" applyBorder="1" applyAlignment="1">
      <alignment horizontal="center"/>
    </xf>
    <xf numFmtId="0" fontId="17" fillId="0" borderId="61" xfId="3" applyFont="1" applyBorder="1" applyAlignment="1">
      <alignment horizontal="center"/>
    </xf>
    <xf numFmtId="0" fontId="25" fillId="0" borderId="0" xfId="3" applyAlignment="1">
      <alignment horizontal="center"/>
    </xf>
    <xf numFmtId="0" fontId="25" fillId="0" borderId="61" xfId="3" applyBorder="1" applyAlignment="1">
      <alignment horizontal="center"/>
    </xf>
    <xf numFmtId="0" fontId="16" fillId="0" borderId="63" xfId="3" applyFont="1" applyFill="1" applyBorder="1" applyAlignment="1">
      <alignment horizontal="center" vertical="center"/>
    </xf>
    <xf numFmtId="0" fontId="16" fillId="0" borderId="10" xfId="3" applyFont="1" applyFill="1" applyBorder="1" applyAlignment="1">
      <alignment horizontal="center" vertical="center"/>
    </xf>
    <xf numFmtId="0" fontId="16" fillId="0" borderId="1" xfId="3" applyFont="1" applyFill="1" applyBorder="1" applyAlignment="1">
      <alignment horizontal="center" vertical="center"/>
    </xf>
    <xf numFmtId="0" fontId="7" fillId="0" borderId="61" xfId="3" applyFont="1" applyBorder="1" applyAlignment="1">
      <alignment horizontal="center" wrapText="1"/>
    </xf>
    <xf numFmtId="0" fontId="7" fillId="0" borderId="0" xfId="3" applyFont="1" applyBorder="1" applyAlignment="1">
      <alignment horizontal="center" wrapText="1"/>
    </xf>
    <xf numFmtId="0" fontId="16" fillId="6" borderId="60" xfId="3" applyFont="1" applyFill="1" applyBorder="1" applyAlignment="1">
      <alignment horizontal="center" vertical="center"/>
    </xf>
    <xf numFmtId="0" fontId="16" fillId="6" borderId="61" xfId="3" applyFont="1" applyFill="1" applyBorder="1" applyAlignment="1">
      <alignment horizontal="center" vertical="center"/>
    </xf>
    <xf numFmtId="0" fontId="16" fillId="6" borderId="62" xfId="3" applyFont="1" applyFill="1" applyBorder="1" applyAlignment="1">
      <alignment horizontal="center" vertical="center"/>
    </xf>
    <xf numFmtId="0" fontId="16" fillId="6" borderId="15" xfId="3" applyFont="1" applyFill="1" applyBorder="1" applyAlignment="1">
      <alignment horizontal="center" vertical="center"/>
    </xf>
    <xf numFmtId="0" fontId="16" fillId="6" borderId="0" xfId="3" applyFont="1" applyFill="1" applyBorder="1" applyAlignment="1">
      <alignment horizontal="center" vertical="center"/>
    </xf>
    <xf numFmtId="0" fontId="16" fillId="6" borderId="16" xfId="3" applyFont="1" applyFill="1" applyBorder="1" applyAlignment="1">
      <alignment horizontal="center" vertical="center"/>
    </xf>
    <xf numFmtId="0" fontId="16" fillId="6" borderId="17" xfId="3" applyFont="1" applyFill="1" applyBorder="1" applyAlignment="1">
      <alignment horizontal="center" vertical="center"/>
    </xf>
    <xf numFmtId="0" fontId="16" fillId="6" borderId="18" xfId="3" applyFont="1" applyFill="1" applyBorder="1" applyAlignment="1">
      <alignment horizontal="center" vertical="center"/>
    </xf>
    <xf numFmtId="0" fontId="16" fillId="6" borderId="19" xfId="3" applyFont="1" applyFill="1" applyBorder="1" applyAlignment="1">
      <alignment horizontal="center" vertical="center"/>
    </xf>
    <xf numFmtId="0" fontId="25" fillId="0" borderId="0" xfId="3" applyAlignment="1">
      <alignment horizontal="right" vertical="center"/>
    </xf>
    <xf numFmtId="0" fontId="25" fillId="0" borderId="0" xfId="3" applyAlignment="1">
      <alignment horizontal="center" vertical="center"/>
    </xf>
    <xf numFmtId="0" fontId="7" fillId="0" borderId="0" xfId="3" applyFont="1" applyAlignment="1">
      <alignment horizontal="center" vertical="top" wrapText="1"/>
    </xf>
    <xf numFmtId="0" fontId="25" fillId="0" borderId="0" xfId="3" applyAlignment="1">
      <alignment horizontal="center" vertical="top" wrapText="1"/>
    </xf>
    <xf numFmtId="0" fontId="16" fillId="0" borderId="59" xfId="3" applyFont="1" applyBorder="1" applyAlignment="1">
      <alignment horizontal="right" vertical="center"/>
    </xf>
    <xf numFmtId="0" fontId="16" fillId="0" borderId="59" xfId="3" applyFont="1" applyFill="1" applyBorder="1" applyAlignment="1">
      <alignment horizontal="right" vertical="center"/>
    </xf>
    <xf numFmtId="0" fontId="16" fillId="6" borderId="59" xfId="3" applyFont="1" applyFill="1" applyBorder="1" applyAlignment="1">
      <alignment horizontal="center" vertical="center"/>
    </xf>
    <xf numFmtId="0" fontId="16" fillId="0" borderId="59" xfId="3" applyFont="1" applyBorder="1" applyAlignment="1">
      <alignment horizontal="center" vertical="center"/>
    </xf>
    <xf numFmtId="0" fontId="16" fillId="0" borderId="59" xfId="3" applyFont="1" applyBorder="1" applyAlignment="1">
      <alignment horizontal="center" vertical="center" wrapText="1"/>
    </xf>
    <xf numFmtId="0" fontId="16" fillId="0" borderId="63" xfId="3" applyFont="1" applyBorder="1" applyAlignment="1">
      <alignment horizontal="center" vertical="center"/>
    </xf>
    <xf numFmtId="0" fontId="16" fillId="0" borderId="10" xfId="3" applyFont="1" applyBorder="1" applyAlignment="1">
      <alignment horizontal="center" vertical="center"/>
    </xf>
    <xf numFmtId="0" fontId="16" fillId="0" borderId="1" xfId="3" applyFont="1" applyBorder="1" applyAlignment="1">
      <alignment horizontal="center" vertical="center"/>
    </xf>
    <xf numFmtId="0" fontId="11" fillId="0" borderId="63" xfId="3" applyFont="1" applyBorder="1" applyAlignment="1">
      <alignment horizontal="center" vertical="center"/>
    </xf>
    <xf numFmtId="0" fontId="25" fillId="0" borderId="10" xfId="3" applyBorder="1" applyAlignment="1">
      <alignment horizontal="center" vertical="center"/>
    </xf>
    <xf numFmtId="0" fontId="25" fillId="0" borderId="1" xfId="3" applyBorder="1" applyAlignment="1">
      <alignment horizontal="center" vertical="center"/>
    </xf>
    <xf numFmtId="0" fontId="25" fillId="0" borderId="63" xfId="3" applyBorder="1" applyAlignment="1">
      <alignment horizontal="center" vertical="center"/>
    </xf>
    <xf numFmtId="0" fontId="36" fillId="0" borderId="52" xfId="9" applyFont="1" applyBorder="1" applyAlignment="1">
      <alignment horizontal="center" vertical="center"/>
    </xf>
    <xf numFmtId="0" fontId="36" fillId="0" borderId="10" xfId="9" applyFont="1" applyBorder="1" applyAlignment="1">
      <alignment horizontal="center" vertical="center"/>
    </xf>
    <xf numFmtId="0" fontId="36" fillId="0" borderId="1" xfId="9" applyFont="1" applyBorder="1" applyAlignment="1">
      <alignment horizontal="center" vertical="center"/>
    </xf>
    <xf numFmtId="0" fontId="36" fillId="7" borderId="60" xfId="9" applyFont="1" applyFill="1" applyBorder="1" applyAlignment="1">
      <alignment horizontal="center" vertical="center"/>
    </xf>
    <xf numFmtId="0" fontId="36" fillId="7" borderId="61" xfId="9" applyFont="1" applyFill="1" applyBorder="1" applyAlignment="1">
      <alignment horizontal="center" vertical="center"/>
    </xf>
    <xf numFmtId="0" fontId="36" fillId="7" borderId="62" xfId="9" applyFont="1" applyFill="1" applyBorder="1" applyAlignment="1">
      <alignment horizontal="center" vertical="center"/>
    </xf>
    <xf numFmtId="0" fontId="36" fillId="7" borderId="15" xfId="9" applyFont="1" applyFill="1" applyBorder="1" applyAlignment="1">
      <alignment horizontal="center" vertical="center"/>
    </xf>
    <xf numFmtId="0" fontId="36" fillId="7" borderId="0" xfId="9" applyFont="1" applyFill="1" applyBorder="1" applyAlignment="1">
      <alignment horizontal="center" vertical="center"/>
    </xf>
    <xf numFmtId="0" fontId="36" fillId="7" borderId="16" xfId="9" applyFont="1" applyFill="1" applyBorder="1" applyAlignment="1">
      <alignment horizontal="center" vertical="center"/>
    </xf>
    <xf numFmtId="0" fontId="36" fillId="7" borderId="17" xfId="9" applyFont="1" applyFill="1" applyBorder="1" applyAlignment="1">
      <alignment horizontal="center" vertical="center"/>
    </xf>
    <xf numFmtId="0" fontId="36" fillId="7" borderId="18" xfId="9" applyFont="1" applyFill="1" applyBorder="1" applyAlignment="1">
      <alignment horizontal="center" vertical="center"/>
    </xf>
    <xf numFmtId="0" fontId="36" fillId="7" borderId="19" xfId="9" applyFont="1" applyFill="1" applyBorder="1" applyAlignment="1">
      <alignment horizontal="center" vertical="center"/>
    </xf>
    <xf numFmtId="0" fontId="36" fillId="0" borderId="10" xfId="9" applyFont="1" applyBorder="1" applyAlignment="1">
      <alignment horizontal="right" vertical="center"/>
    </xf>
    <xf numFmtId="0" fontId="36" fillId="0" borderId="53" xfId="9" applyFont="1" applyBorder="1" applyAlignment="1">
      <alignment horizontal="right" vertical="center"/>
    </xf>
    <xf numFmtId="0" fontId="36" fillId="0" borderId="60" xfId="9" applyFont="1" applyFill="1" applyBorder="1" applyAlignment="1">
      <alignment horizontal="center" vertical="center"/>
    </xf>
    <xf numFmtId="0" fontId="36" fillId="0" borderId="61" xfId="9" applyFont="1" applyFill="1" applyBorder="1" applyAlignment="1">
      <alignment horizontal="center" vertical="center"/>
    </xf>
    <xf numFmtId="0" fontId="36" fillId="0" borderId="48" xfId="9" applyFont="1" applyFill="1" applyBorder="1" applyAlignment="1">
      <alignment horizontal="center" vertical="center"/>
    </xf>
    <xf numFmtId="0" fontId="36" fillId="0" borderId="63" xfId="9" applyFont="1" applyBorder="1" applyAlignment="1">
      <alignment horizontal="center" vertical="center"/>
    </xf>
    <xf numFmtId="0" fontId="36" fillId="0" borderId="53" xfId="9" applyFont="1" applyBorder="1" applyAlignment="1">
      <alignment horizontal="center" vertical="center"/>
    </xf>
    <xf numFmtId="0" fontId="36" fillId="0" borderId="63" xfId="9" applyFont="1" applyBorder="1" applyAlignment="1">
      <alignment horizontal="right" vertical="center"/>
    </xf>
    <xf numFmtId="0" fontId="16" fillId="4" borderId="63" xfId="3" applyFont="1" applyFill="1" applyBorder="1" applyAlignment="1">
      <alignment horizontal="center" vertical="center"/>
    </xf>
    <xf numFmtId="0" fontId="16" fillId="4" borderId="10" xfId="3" applyFont="1" applyFill="1" applyBorder="1" applyAlignment="1">
      <alignment horizontal="center" vertical="center"/>
    </xf>
    <xf numFmtId="0" fontId="16" fillId="4" borderId="1" xfId="3" applyFont="1" applyFill="1" applyBorder="1" applyAlignment="1">
      <alignment horizontal="center" vertical="center"/>
    </xf>
    <xf numFmtId="0" fontId="16" fillId="0" borderId="63" xfId="3" applyFont="1" applyBorder="1" applyAlignment="1">
      <alignment horizontal="right" vertical="center"/>
    </xf>
    <xf numFmtId="0" fontId="16" fillId="0" borderId="10" xfId="3" applyFont="1" applyBorder="1" applyAlignment="1">
      <alignment horizontal="right" vertical="center"/>
    </xf>
    <xf numFmtId="0" fontId="16" fillId="0" borderId="1" xfId="3" applyFont="1" applyBorder="1" applyAlignment="1">
      <alignment horizontal="right" vertical="center"/>
    </xf>
    <xf numFmtId="0" fontId="6" fillId="4" borderId="60" xfId="3" applyFont="1" applyFill="1" applyBorder="1" applyAlignment="1">
      <alignment horizontal="center" vertical="center" wrapText="1"/>
    </xf>
    <xf numFmtId="0" fontId="16" fillId="4" borderId="62" xfId="3" applyFont="1" applyFill="1" applyBorder="1" applyAlignment="1">
      <alignment horizontal="center" vertical="center" wrapText="1"/>
    </xf>
    <xf numFmtId="0" fontId="16" fillId="4" borderId="15" xfId="3" applyFont="1" applyFill="1" applyBorder="1" applyAlignment="1">
      <alignment horizontal="center" vertical="center" wrapText="1"/>
    </xf>
    <xf numFmtId="0" fontId="16" fillId="4" borderId="16" xfId="3" applyFont="1" applyFill="1" applyBorder="1" applyAlignment="1">
      <alignment horizontal="center" vertical="center" wrapText="1"/>
    </xf>
    <xf numFmtId="0" fontId="16" fillId="4" borderId="17" xfId="3" applyFont="1" applyFill="1" applyBorder="1" applyAlignment="1">
      <alignment horizontal="center" vertical="center" wrapText="1"/>
    </xf>
    <xf numFmtId="0" fontId="16" fillId="4" borderId="19" xfId="3" applyFont="1" applyFill="1" applyBorder="1" applyAlignment="1">
      <alignment horizontal="center" vertical="center" wrapText="1"/>
    </xf>
    <xf numFmtId="0" fontId="16" fillId="0" borderId="63"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1" xfId="3" applyFont="1" applyBorder="1" applyAlignment="1">
      <alignment horizontal="center" vertical="center" wrapText="1"/>
    </xf>
    <xf numFmtId="0" fontId="16" fillId="6" borderId="59" xfId="3" applyFont="1" applyFill="1" applyBorder="1" applyAlignment="1">
      <alignment horizontal="right" vertical="center"/>
    </xf>
    <xf numFmtId="0" fontId="7" fillId="0" borderId="60" xfId="3" applyFont="1" applyBorder="1" applyAlignment="1">
      <alignment horizontal="center" wrapText="1"/>
    </xf>
    <xf numFmtId="0" fontId="7" fillId="0" borderId="62" xfId="3" applyFont="1" applyBorder="1" applyAlignment="1">
      <alignment horizontal="center" wrapText="1"/>
    </xf>
    <xf numFmtId="0" fontId="7" fillId="0" borderId="15" xfId="3" applyFont="1" applyBorder="1" applyAlignment="1">
      <alignment horizontal="center" wrapText="1"/>
    </xf>
    <xf numFmtId="0" fontId="7" fillId="0" borderId="16" xfId="3" applyFont="1" applyBorder="1" applyAlignment="1">
      <alignment horizontal="center" wrapText="1"/>
    </xf>
    <xf numFmtId="0" fontId="7" fillId="0" borderId="17" xfId="3" applyFont="1" applyBorder="1" applyAlignment="1">
      <alignment horizontal="center" wrapText="1"/>
    </xf>
    <xf numFmtId="0" fontId="7" fillId="0" borderId="18" xfId="3" applyFont="1" applyBorder="1" applyAlignment="1">
      <alignment horizontal="center" wrapText="1"/>
    </xf>
    <xf numFmtId="0" fontId="7" fillId="0" borderId="19" xfId="3" applyFont="1" applyBorder="1" applyAlignment="1">
      <alignment horizontal="center" wrapText="1"/>
    </xf>
    <xf numFmtId="0" fontId="25" fillId="4" borderId="63" xfId="3" applyFill="1" applyBorder="1" applyAlignment="1">
      <alignment horizontal="center"/>
    </xf>
    <xf numFmtId="0" fontId="25" fillId="4" borderId="10" xfId="3" applyFill="1" applyBorder="1" applyAlignment="1">
      <alignment horizontal="center"/>
    </xf>
    <xf numFmtId="0" fontId="25" fillId="4" borderId="1" xfId="3" applyFill="1" applyBorder="1" applyAlignment="1">
      <alignment horizontal="center"/>
    </xf>
    <xf numFmtId="0" fontId="25" fillId="0" borderId="13" xfId="3" applyBorder="1" applyAlignment="1">
      <alignment horizontal="center" vertical="center"/>
    </xf>
    <xf numFmtId="0" fontId="25" fillId="0" borderId="63" xfId="3" applyBorder="1" applyAlignment="1">
      <alignment horizontal="right" vertical="center"/>
    </xf>
    <xf numFmtId="0" fontId="25" fillId="0" borderId="10" xfId="3" applyBorder="1" applyAlignment="1">
      <alignment horizontal="right" vertical="center"/>
    </xf>
    <xf numFmtId="0" fontId="25" fillId="0" borderId="13" xfId="3" applyBorder="1" applyAlignment="1">
      <alignment horizontal="right" vertical="center"/>
    </xf>
    <xf numFmtId="0" fontId="25" fillId="0" borderId="63" xfId="3" applyBorder="1" applyAlignment="1">
      <alignment horizontal="left" vertical="center"/>
    </xf>
    <xf numFmtId="0" fontId="25" fillId="0" borderId="10" xfId="3" applyBorder="1" applyAlignment="1">
      <alignment horizontal="left" vertical="center"/>
    </xf>
    <xf numFmtId="0" fontId="25" fillId="0" borderId="13" xfId="3" applyBorder="1" applyAlignment="1">
      <alignment horizontal="left" vertical="center"/>
    </xf>
    <xf numFmtId="0" fontId="25" fillId="4" borderId="63" xfId="3" applyFill="1" applyBorder="1" applyAlignment="1">
      <alignment horizontal="right" vertical="center"/>
    </xf>
    <xf numFmtId="0" fontId="25" fillId="4" borderId="10" xfId="3" applyFill="1" applyBorder="1" applyAlignment="1">
      <alignment horizontal="right" vertical="center"/>
    </xf>
    <xf numFmtId="0" fontId="25" fillId="4" borderId="1" xfId="3" applyFill="1" applyBorder="1" applyAlignment="1">
      <alignment horizontal="right" vertical="center"/>
    </xf>
    <xf numFmtId="0" fontId="7" fillId="0" borderId="63" xfId="3" applyFont="1" applyFill="1" applyBorder="1" applyAlignment="1">
      <alignment horizontal="left" vertical="center"/>
    </xf>
    <xf numFmtId="0" fontId="25" fillId="0" borderId="10" xfId="3" applyFill="1" applyBorder="1" applyAlignment="1">
      <alignment horizontal="left" vertical="center"/>
    </xf>
    <xf numFmtId="0" fontId="25" fillId="0" borderId="1" xfId="3" applyFill="1" applyBorder="1" applyAlignment="1">
      <alignment horizontal="left" vertical="center"/>
    </xf>
    <xf numFmtId="0" fontId="11" fillId="4" borderId="63" xfId="3" applyFont="1" applyFill="1" applyBorder="1" applyAlignment="1">
      <alignment horizontal="center" vertical="center"/>
    </xf>
    <xf numFmtId="0" fontId="25" fillId="4" borderId="10" xfId="3" applyFill="1" applyBorder="1" applyAlignment="1">
      <alignment horizontal="center" vertical="center"/>
    </xf>
    <xf numFmtId="0" fontId="25" fillId="4" borderId="1" xfId="3" applyFill="1" applyBorder="1" applyAlignment="1">
      <alignment horizontal="center" vertical="center"/>
    </xf>
    <xf numFmtId="0" fontId="25" fillId="4" borderId="63" xfId="3" applyFill="1" applyBorder="1" applyAlignment="1">
      <alignment horizontal="center" vertical="center"/>
    </xf>
  </cellXfs>
  <cellStyles count="12">
    <cellStyle name="Hipervínculo" xfId="10" builtinId="8" hidden="1"/>
    <cellStyle name="Hipervínculo" xfId="1" builtinId="8" hidden="1"/>
    <cellStyle name="Hipervínculo visitado" xfId="11" builtinId="9" hidden="1"/>
    <cellStyle name="Hipervínculo visitado" xfId="2" builtinId="9" hidden="1"/>
    <cellStyle name="Moneda [0] 2" xfId="5"/>
    <cellStyle name="Normal" xfId="0" builtinId="0"/>
    <cellStyle name="Normal 2" xfId="3"/>
    <cellStyle name="Normal 3" xfId="4"/>
    <cellStyle name="Normal 4" xfId="7"/>
    <cellStyle name="Normal 5" xfId="8"/>
    <cellStyle name="Normal 6" xfId="9"/>
    <cellStyle name="Porcentaje 2" xfId="6"/>
  </cellStyles>
  <dxfs count="3">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253999</xdr:colOff>
      <xdr:row>43</xdr:row>
      <xdr:rowOff>63499</xdr:rowOff>
    </xdr:from>
    <xdr:to>
      <xdr:col>18</xdr:col>
      <xdr:colOff>492124</xdr:colOff>
      <xdr:row>61</xdr:row>
      <xdr:rowOff>95250</xdr:rowOff>
    </xdr:to>
    <xdr:sp macro="" textlink="">
      <xdr:nvSpPr>
        <xdr:cNvPr id="3" name="Rectángulo 2">
          <a:extLst>
            <a:ext uri="{FF2B5EF4-FFF2-40B4-BE49-F238E27FC236}">
              <a16:creationId xmlns="" xmlns:a16="http://schemas.microsoft.com/office/drawing/2014/main" id="{EAE3AF19-A07E-674A-8D47-1AE66BE9BA91}"/>
            </a:ext>
          </a:extLst>
        </xdr:cNvPr>
        <xdr:cNvSpPr/>
      </xdr:nvSpPr>
      <xdr:spPr>
        <a:xfrm>
          <a:off x="253999" y="9194799"/>
          <a:ext cx="7883525" cy="3689351"/>
        </a:xfrm>
        <a:prstGeom prst="rect">
          <a:avLst/>
        </a:prstGeom>
        <a:solidFill>
          <a:sysClr val="window" lastClr="FFFFFF"/>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ES_tradnl" sz="1600" b="0" i="0" u="none" strike="noStrike" kern="0" cap="none" spc="0" normalizeH="0" baseline="0" noProof="0">
              <a:ln>
                <a:noFill/>
              </a:ln>
              <a:solidFill>
                <a:sysClr val="windowText" lastClr="000000"/>
              </a:solidFill>
              <a:effectLst/>
              <a:uLnTx/>
              <a:uFillTx/>
              <a:latin typeface="Calibri" panose="020F0502020204030204"/>
              <a:ea typeface="+mn-ea"/>
              <a:cs typeface="+mn-cs"/>
            </a:rPr>
            <a:t>Lo que se propone es que en la hora de formaci</a:t>
          </a:r>
          <a:r>
            <a:rPr kumimoji="0" lang="es-ES" sz="1600" b="0" i="0" u="none" strike="noStrike" kern="0" cap="none" spc="0" normalizeH="0" baseline="0" noProof="0">
              <a:ln>
                <a:noFill/>
              </a:ln>
              <a:solidFill>
                <a:sysClr val="windowText" lastClr="000000"/>
              </a:solidFill>
              <a:effectLst/>
              <a:uLnTx/>
              <a:uFillTx/>
              <a:latin typeface="Calibri" panose="020F0502020204030204"/>
              <a:ea typeface="+mn-ea"/>
              <a:cs typeface="+mn-cs"/>
            </a:rPr>
            <a:t>ón de 7º a IIIº medio se traten 15 temas.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ysClr val="windowText" lastClr="000000"/>
              </a:solidFill>
              <a:effectLst/>
              <a:uLnTx/>
              <a:uFillTx/>
              <a:latin typeface="Calibri" panose="020F0502020204030204"/>
              <a:ea typeface="+mn-ea"/>
              <a:cs typeface="+mn-cs"/>
            </a:rPr>
            <a:t>Formar un grupo de 15 profesores en el que cada uno tome un tema y lo desarrolle en todos los cursos. Es decir cada profesor deberá preparar un tema con 5 niveles de profundidad y repetir sólo ese tema durante el año.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ysClr val="windowText" lastClr="000000"/>
              </a:solidFill>
              <a:effectLst/>
              <a:uLnTx/>
              <a:uFillTx/>
              <a:latin typeface="Calibri" panose="020F0502020204030204"/>
              <a:ea typeface="+mn-ea"/>
              <a:cs typeface="+mn-cs"/>
            </a:rPr>
            <a:t>Una vez al mes , en reemplazo del caso de L100, se realizará un taller temático (5  durante el año). En cada nivel se designa un  tema  que  al ser visto mensualmente, se tratará mas en profundidad que los  15 temas  rotativos , cada profesor especialista dará esos temas en los 3 cursos del nivel. El resto de las actuales horas L100 se utilizarán para estudios y encuestas.  (Alcohol, YourLife, Clima escolar, Otra, Sellos)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ysClr val="windowText" lastClr="000000"/>
              </a:solidFill>
              <a:effectLst/>
              <a:uLnTx/>
              <a:uFillTx/>
              <a:latin typeface="Calibri" panose="020F0502020204030204"/>
              <a:ea typeface="+mn-ea"/>
              <a:cs typeface="+mn-cs"/>
            </a:rPr>
            <a:t>Uno de los profesores Jefes debe tener libre la hora de formación para que tome al curso los  días de encuesta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W47"/>
  <sheetViews>
    <sheetView tabSelected="1" topLeftCell="A2" zoomScale="80" zoomScaleNormal="80" zoomScalePageLayoutView="80" workbookViewId="0">
      <selection activeCell="U57" sqref="U57"/>
    </sheetView>
  </sheetViews>
  <sheetFormatPr baseColWidth="10" defaultColWidth="13.1640625" defaultRowHeight="15.75"/>
  <cols>
    <col min="1" max="1" width="11.83203125" style="218" customWidth="1"/>
    <col min="2" max="6" width="5.83203125" style="218" customWidth="1"/>
    <col min="7" max="7" width="11.6640625" style="218" customWidth="1"/>
    <col min="8" max="12" width="5.83203125" style="218" customWidth="1"/>
    <col min="13" max="13" width="10" style="218" customWidth="1"/>
    <col min="14" max="18" width="5.83203125" style="218" customWidth="1"/>
    <col min="19" max="19" width="13.1640625" style="221"/>
    <col min="20" max="20" width="4.83203125" style="221" bestFit="1" customWidth="1"/>
    <col min="21" max="21" width="42.6640625" style="221" customWidth="1"/>
    <col min="22" max="22" width="28.1640625" style="221" bestFit="1" customWidth="1"/>
    <col min="23" max="16384" width="13.1640625" style="221"/>
  </cols>
  <sheetData>
    <row r="1" spans="1:18" ht="16.5" thickBot="1">
      <c r="A1" s="218" t="s">
        <v>0</v>
      </c>
      <c r="B1" s="323" t="s">
        <v>1</v>
      </c>
      <c r="C1" s="324"/>
      <c r="D1" s="324"/>
      <c r="E1" s="324"/>
      <c r="F1" s="325"/>
      <c r="G1" s="219"/>
      <c r="H1" s="323" t="s">
        <v>2</v>
      </c>
      <c r="I1" s="324"/>
      <c r="J1" s="324"/>
      <c r="K1" s="324"/>
      <c r="L1" s="325"/>
      <c r="M1" s="220"/>
      <c r="N1" s="323" t="s">
        <v>3</v>
      </c>
      <c r="O1" s="324"/>
      <c r="P1" s="324"/>
      <c r="Q1" s="324"/>
      <c r="R1" s="325"/>
    </row>
    <row r="2" spans="1:18" ht="16.5" thickBot="1">
      <c r="A2" s="222"/>
      <c r="B2" s="223" t="s">
        <v>4</v>
      </c>
      <c r="C2" s="224" t="s">
        <v>5</v>
      </c>
      <c r="D2" s="224" t="s">
        <v>6</v>
      </c>
      <c r="E2" s="224" t="s">
        <v>7</v>
      </c>
      <c r="F2" s="225" t="s">
        <v>8</v>
      </c>
      <c r="G2" s="226"/>
      <c r="H2" s="227" t="s">
        <v>9</v>
      </c>
      <c r="I2" s="228" t="s">
        <v>10</v>
      </c>
      <c r="J2" s="228" t="s">
        <v>11</v>
      </c>
      <c r="K2" s="228" t="s">
        <v>12</v>
      </c>
      <c r="L2" s="229" t="s">
        <v>13</v>
      </c>
      <c r="M2" s="222"/>
      <c r="N2" s="230" t="s">
        <v>14</v>
      </c>
      <c r="O2" s="228" t="s">
        <v>15</v>
      </c>
      <c r="P2" s="228" t="s">
        <v>16</v>
      </c>
      <c r="Q2" s="228" t="s">
        <v>17</v>
      </c>
      <c r="R2" s="231" t="s">
        <v>18</v>
      </c>
    </row>
    <row r="3" spans="1:18" ht="16.5" thickBot="1">
      <c r="A3" s="232">
        <v>43530</v>
      </c>
      <c r="B3" s="233" t="s">
        <v>19</v>
      </c>
      <c r="C3" s="234" t="s">
        <v>47</v>
      </c>
      <c r="D3" s="234" t="s">
        <v>22</v>
      </c>
      <c r="E3" s="234" t="s">
        <v>64</v>
      </c>
      <c r="F3" s="235" t="s">
        <v>216</v>
      </c>
      <c r="G3" s="232">
        <v>43531</v>
      </c>
      <c r="H3" s="233" t="s">
        <v>19</v>
      </c>
      <c r="I3" s="234" t="s">
        <v>47</v>
      </c>
      <c r="J3" s="234" t="s">
        <v>22</v>
      </c>
      <c r="K3" s="234" t="s">
        <v>64</v>
      </c>
      <c r="L3" s="235" t="s">
        <v>216</v>
      </c>
      <c r="M3" s="232">
        <v>43532</v>
      </c>
      <c r="N3" s="236" t="s">
        <v>19</v>
      </c>
      <c r="O3" s="234" t="s">
        <v>47</v>
      </c>
      <c r="P3" s="234" t="s">
        <v>22</v>
      </c>
      <c r="Q3" s="234" t="s">
        <v>64</v>
      </c>
      <c r="R3" s="237" t="s">
        <v>216</v>
      </c>
    </row>
    <row r="4" spans="1:18">
      <c r="A4" s="238">
        <v>43537</v>
      </c>
      <c r="B4" s="239">
        <v>1</v>
      </c>
      <c r="C4" s="240">
        <v>4</v>
      </c>
      <c r="D4" s="240">
        <v>7</v>
      </c>
      <c r="E4" s="240">
        <v>10</v>
      </c>
      <c r="F4" s="241">
        <v>13</v>
      </c>
      <c r="G4" s="238">
        <v>43538</v>
      </c>
      <c r="H4" s="239">
        <v>2</v>
      </c>
      <c r="I4" s="240">
        <v>5</v>
      </c>
      <c r="J4" s="240">
        <v>8</v>
      </c>
      <c r="K4" s="240">
        <v>11</v>
      </c>
      <c r="L4" s="241">
        <v>14</v>
      </c>
      <c r="M4" s="238">
        <v>43539</v>
      </c>
      <c r="N4" s="242">
        <v>3</v>
      </c>
      <c r="O4" s="240">
        <v>6</v>
      </c>
      <c r="P4" s="240">
        <v>9</v>
      </c>
      <c r="Q4" s="240">
        <v>12</v>
      </c>
      <c r="R4" s="243">
        <v>15</v>
      </c>
    </row>
    <row r="5" spans="1:18" ht="16.5" thickBot="1">
      <c r="A5" s="244">
        <v>43544</v>
      </c>
      <c r="B5" s="245">
        <v>1</v>
      </c>
      <c r="C5" s="246">
        <v>4</v>
      </c>
      <c r="D5" s="246">
        <v>7</v>
      </c>
      <c r="E5" s="246">
        <v>10</v>
      </c>
      <c r="F5" s="247">
        <v>13</v>
      </c>
      <c r="G5" s="244">
        <v>43545</v>
      </c>
      <c r="H5" s="245">
        <v>2</v>
      </c>
      <c r="I5" s="246">
        <v>5</v>
      </c>
      <c r="J5" s="246">
        <v>8</v>
      </c>
      <c r="K5" s="246">
        <v>11</v>
      </c>
      <c r="L5" s="247">
        <v>14</v>
      </c>
      <c r="M5" s="244">
        <v>43546</v>
      </c>
      <c r="N5" s="248">
        <v>3</v>
      </c>
      <c r="O5" s="246">
        <v>6</v>
      </c>
      <c r="P5" s="246">
        <v>9</v>
      </c>
      <c r="Q5" s="246">
        <v>12</v>
      </c>
      <c r="R5" s="249">
        <v>15</v>
      </c>
    </row>
    <row r="6" spans="1:18">
      <c r="A6" s="238">
        <v>43551</v>
      </c>
      <c r="B6" s="239">
        <v>2</v>
      </c>
      <c r="C6" s="240">
        <v>5</v>
      </c>
      <c r="D6" s="240">
        <v>8</v>
      </c>
      <c r="E6" s="240">
        <v>11</v>
      </c>
      <c r="F6" s="241">
        <v>14</v>
      </c>
      <c r="G6" s="238">
        <v>43552</v>
      </c>
      <c r="H6" s="239">
        <v>3</v>
      </c>
      <c r="I6" s="240">
        <v>6</v>
      </c>
      <c r="J6" s="240">
        <v>9</v>
      </c>
      <c r="K6" s="240">
        <v>12</v>
      </c>
      <c r="L6" s="241">
        <v>15</v>
      </c>
      <c r="M6" s="238">
        <v>43553</v>
      </c>
      <c r="N6" s="242">
        <v>1</v>
      </c>
      <c r="O6" s="240">
        <v>4</v>
      </c>
      <c r="P6" s="240">
        <v>7</v>
      </c>
      <c r="Q6" s="240">
        <v>10</v>
      </c>
      <c r="R6" s="243">
        <v>13</v>
      </c>
    </row>
    <row r="7" spans="1:18" ht="16.5" thickBot="1">
      <c r="A7" s="244">
        <v>43558</v>
      </c>
      <c r="B7" s="245">
        <v>2</v>
      </c>
      <c r="C7" s="246">
        <v>5</v>
      </c>
      <c r="D7" s="246">
        <v>8</v>
      </c>
      <c r="E7" s="246">
        <v>11</v>
      </c>
      <c r="F7" s="247">
        <v>14</v>
      </c>
      <c r="G7" s="244">
        <v>43559</v>
      </c>
      <c r="H7" s="245">
        <v>3</v>
      </c>
      <c r="I7" s="246">
        <v>6</v>
      </c>
      <c r="J7" s="246">
        <v>9</v>
      </c>
      <c r="K7" s="246">
        <v>12</v>
      </c>
      <c r="L7" s="247">
        <v>15</v>
      </c>
      <c r="M7" s="244">
        <v>43560</v>
      </c>
      <c r="N7" s="248">
        <v>1</v>
      </c>
      <c r="O7" s="246">
        <v>4</v>
      </c>
      <c r="P7" s="246">
        <v>7</v>
      </c>
      <c r="Q7" s="246">
        <v>10</v>
      </c>
      <c r="R7" s="249">
        <v>13</v>
      </c>
    </row>
    <row r="8" spans="1:18" ht="16.5" thickBot="1">
      <c r="A8" s="250">
        <v>43565</v>
      </c>
      <c r="B8" s="326" t="s">
        <v>548</v>
      </c>
      <c r="C8" s="327"/>
      <c r="D8" s="327"/>
      <c r="E8" s="327"/>
      <c r="F8" s="328"/>
      <c r="G8" s="250">
        <v>43566</v>
      </c>
      <c r="H8" s="326" t="s">
        <v>548</v>
      </c>
      <c r="I8" s="327"/>
      <c r="J8" s="327"/>
      <c r="K8" s="327"/>
      <c r="L8" s="328"/>
      <c r="M8" s="250">
        <v>43567</v>
      </c>
      <c r="N8" s="326" t="s">
        <v>548</v>
      </c>
      <c r="O8" s="327"/>
      <c r="P8" s="327"/>
      <c r="Q8" s="327"/>
      <c r="R8" s="328"/>
    </row>
    <row r="9" spans="1:18">
      <c r="A9" s="238">
        <v>43572</v>
      </c>
      <c r="B9" s="239">
        <v>3</v>
      </c>
      <c r="C9" s="240">
        <v>6</v>
      </c>
      <c r="D9" s="240">
        <v>9</v>
      </c>
      <c r="E9" s="240">
        <v>12</v>
      </c>
      <c r="F9" s="241">
        <v>15</v>
      </c>
      <c r="G9" s="238">
        <v>43573</v>
      </c>
      <c r="H9" s="332" t="s">
        <v>24</v>
      </c>
      <c r="I9" s="332"/>
      <c r="J9" s="332"/>
      <c r="K9" s="332"/>
      <c r="L9" s="332"/>
      <c r="M9" s="238">
        <v>43574</v>
      </c>
      <c r="N9" s="333" t="s">
        <v>25</v>
      </c>
      <c r="O9" s="332"/>
      <c r="P9" s="332"/>
      <c r="Q9" s="332"/>
      <c r="R9" s="334"/>
    </row>
    <row r="10" spans="1:18" ht="16.5" thickBot="1">
      <c r="A10" s="244">
        <v>43579</v>
      </c>
      <c r="B10" s="245">
        <v>3</v>
      </c>
      <c r="C10" s="246">
        <v>6</v>
      </c>
      <c r="D10" s="246">
        <v>9</v>
      </c>
      <c r="E10" s="246">
        <v>12</v>
      </c>
      <c r="F10" s="247">
        <v>15</v>
      </c>
      <c r="G10" s="244">
        <v>43580</v>
      </c>
      <c r="H10" s="245">
        <v>1</v>
      </c>
      <c r="I10" s="246">
        <v>4</v>
      </c>
      <c r="J10" s="246">
        <v>7</v>
      </c>
      <c r="K10" s="246">
        <v>10</v>
      </c>
      <c r="L10" s="247">
        <v>13</v>
      </c>
      <c r="M10" s="244">
        <v>43581</v>
      </c>
      <c r="N10" s="248">
        <v>2</v>
      </c>
      <c r="O10" s="246">
        <v>5</v>
      </c>
      <c r="P10" s="246">
        <v>8</v>
      </c>
      <c r="Q10" s="246">
        <v>11</v>
      </c>
      <c r="R10" s="249">
        <v>14</v>
      </c>
    </row>
    <row r="11" spans="1:18" ht="16.5" thickBot="1">
      <c r="A11" s="250">
        <v>43586</v>
      </c>
      <c r="B11" s="339" t="s">
        <v>549</v>
      </c>
      <c r="C11" s="340"/>
      <c r="D11" s="340"/>
      <c r="E11" s="340"/>
      <c r="F11" s="341"/>
      <c r="G11" s="250">
        <v>43587</v>
      </c>
      <c r="H11" s="233" t="s">
        <v>19</v>
      </c>
      <c r="I11" s="234" t="s">
        <v>47</v>
      </c>
      <c r="J11" s="234" t="s">
        <v>22</v>
      </c>
      <c r="K11" s="234" t="s">
        <v>64</v>
      </c>
      <c r="L11" s="235" t="s">
        <v>216</v>
      </c>
      <c r="M11" s="250">
        <v>43588</v>
      </c>
      <c r="N11" s="233" t="s">
        <v>19</v>
      </c>
      <c r="O11" s="234" t="s">
        <v>47</v>
      </c>
      <c r="P11" s="234" t="s">
        <v>22</v>
      </c>
      <c r="Q11" s="234" t="s">
        <v>64</v>
      </c>
      <c r="R11" s="235" t="s">
        <v>216</v>
      </c>
    </row>
    <row r="12" spans="1:18">
      <c r="A12" s="238">
        <v>43593</v>
      </c>
      <c r="B12" s="239">
        <v>4</v>
      </c>
      <c r="C12" s="240">
        <v>7</v>
      </c>
      <c r="D12" s="240">
        <v>10</v>
      </c>
      <c r="E12" s="240">
        <v>13</v>
      </c>
      <c r="F12" s="241">
        <v>1</v>
      </c>
      <c r="G12" s="238">
        <v>43594</v>
      </c>
      <c r="H12" s="239">
        <v>5</v>
      </c>
      <c r="I12" s="240">
        <v>8</v>
      </c>
      <c r="J12" s="240">
        <v>11</v>
      </c>
      <c r="K12" s="240">
        <v>14</v>
      </c>
      <c r="L12" s="241">
        <v>2</v>
      </c>
      <c r="M12" s="238">
        <v>43595</v>
      </c>
      <c r="N12" s="242">
        <v>6</v>
      </c>
      <c r="O12" s="240">
        <v>9</v>
      </c>
      <c r="P12" s="240">
        <v>12</v>
      </c>
      <c r="Q12" s="240">
        <v>15</v>
      </c>
      <c r="R12" s="243">
        <v>3</v>
      </c>
    </row>
    <row r="13" spans="1:18" ht="16.5" thickBot="1">
      <c r="A13" s="244">
        <v>43600</v>
      </c>
      <c r="B13" s="245">
        <v>4</v>
      </c>
      <c r="C13" s="246">
        <v>7</v>
      </c>
      <c r="D13" s="246">
        <v>10</v>
      </c>
      <c r="E13" s="246">
        <v>13</v>
      </c>
      <c r="F13" s="247">
        <v>1</v>
      </c>
      <c r="G13" s="244">
        <v>43601</v>
      </c>
      <c r="H13" s="245">
        <v>5</v>
      </c>
      <c r="I13" s="246">
        <v>8</v>
      </c>
      <c r="J13" s="246">
        <v>11</v>
      </c>
      <c r="K13" s="246">
        <v>14</v>
      </c>
      <c r="L13" s="247">
        <v>2</v>
      </c>
      <c r="M13" s="244">
        <v>43602</v>
      </c>
      <c r="N13" s="248">
        <v>6</v>
      </c>
      <c r="O13" s="246">
        <v>9</v>
      </c>
      <c r="P13" s="246">
        <v>12</v>
      </c>
      <c r="Q13" s="246">
        <v>15</v>
      </c>
      <c r="R13" s="249">
        <v>3</v>
      </c>
    </row>
    <row r="14" spans="1:18">
      <c r="A14" s="251">
        <v>43607</v>
      </c>
      <c r="B14" s="252">
        <v>5</v>
      </c>
      <c r="C14" s="253">
        <v>8</v>
      </c>
      <c r="D14" s="253">
        <v>11</v>
      </c>
      <c r="E14" s="253">
        <v>14</v>
      </c>
      <c r="F14" s="254">
        <v>2</v>
      </c>
      <c r="G14" s="251">
        <v>43608</v>
      </c>
      <c r="H14" s="252">
        <v>6</v>
      </c>
      <c r="I14" s="253">
        <v>9</v>
      </c>
      <c r="J14" s="253">
        <v>12</v>
      </c>
      <c r="K14" s="253">
        <v>15</v>
      </c>
      <c r="L14" s="254">
        <v>3</v>
      </c>
      <c r="M14" s="251">
        <v>43609</v>
      </c>
      <c r="N14" s="255">
        <v>4</v>
      </c>
      <c r="O14" s="253">
        <v>7</v>
      </c>
      <c r="P14" s="253">
        <v>10</v>
      </c>
      <c r="Q14" s="253">
        <v>13</v>
      </c>
      <c r="R14" s="256">
        <v>1</v>
      </c>
    </row>
    <row r="15" spans="1:18" ht="16.5" thickBot="1">
      <c r="A15" s="232">
        <v>43614</v>
      </c>
      <c r="B15" s="257">
        <v>5</v>
      </c>
      <c r="C15" s="258">
        <v>8</v>
      </c>
      <c r="D15" s="258">
        <v>11</v>
      </c>
      <c r="E15" s="258">
        <v>14</v>
      </c>
      <c r="F15" s="259">
        <v>2</v>
      </c>
      <c r="G15" s="232">
        <v>43615</v>
      </c>
      <c r="H15" s="257">
        <v>6</v>
      </c>
      <c r="I15" s="258">
        <v>9</v>
      </c>
      <c r="J15" s="258">
        <v>12</v>
      </c>
      <c r="K15" s="258">
        <v>15</v>
      </c>
      <c r="L15" s="259">
        <v>3</v>
      </c>
      <c r="M15" s="232">
        <v>43616</v>
      </c>
      <c r="N15" s="260">
        <v>4</v>
      </c>
      <c r="O15" s="258">
        <v>7</v>
      </c>
      <c r="P15" s="258">
        <v>10</v>
      </c>
      <c r="Q15" s="258">
        <v>13</v>
      </c>
      <c r="R15" s="261">
        <v>1</v>
      </c>
    </row>
    <row r="16" spans="1:18" ht="16.5" thickBot="1">
      <c r="A16" s="262">
        <v>43621</v>
      </c>
      <c r="B16" s="263" t="s">
        <v>19</v>
      </c>
      <c r="C16" s="264" t="s">
        <v>47</v>
      </c>
      <c r="D16" s="264" t="s">
        <v>22</v>
      </c>
      <c r="E16" s="264" t="s">
        <v>64</v>
      </c>
      <c r="F16" s="265" t="s">
        <v>216</v>
      </c>
      <c r="G16" s="266">
        <v>43622</v>
      </c>
      <c r="H16" s="233" t="s">
        <v>19</v>
      </c>
      <c r="I16" s="234" t="s">
        <v>47</v>
      </c>
      <c r="J16" s="234" t="s">
        <v>22</v>
      </c>
      <c r="K16" s="234" t="s">
        <v>64</v>
      </c>
      <c r="L16" s="235" t="s">
        <v>216</v>
      </c>
      <c r="M16" s="250">
        <v>43623</v>
      </c>
      <c r="N16" s="263" t="s">
        <v>19</v>
      </c>
      <c r="O16" s="264" t="s">
        <v>47</v>
      </c>
      <c r="P16" s="264" t="s">
        <v>22</v>
      </c>
      <c r="Q16" s="264" t="s">
        <v>64</v>
      </c>
      <c r="R16" s="265" t="s">
        <v>216</v>
      </c>
    </row>
    <row r="17" spans="1:23">
      <c r="A17" s="238">
        <v>43628</v>
      </c>
      <c r="B17" s="252">
        <v>6</v>
      </c>
      <c r="C17" s="253">
        <v>9</v>
      </c>
      <c r="D17" s="253">
        <v>12</v>
      </c>
      <c r="E17" s="253">
        <v>15</v>
      </c>
      <c r="F17" s="254">
        <v>3</v>
      </c>
      <c r="G17" s="238">
        <v>43629</v>
      </c>
      <c r="H17" s="239">
        <v>4</v>
      </c>
      <c r="I17" s="240">
        <v>7</v>
      </c>
      <c r="J17" s="240">
        <v>10</v>
      </c>
      <c r="K17" s="240">
        <v>13</v>
      </c>
      <c r="L17" s="241">
        <v>1</v>
      </c>
      <c r="M17" s="238">
        <v>43630</v>
      </c>
      <c r="N17" s="242">
        <v>5</v>
      </c>
      <c r="O17" s="240">
        <v>8</v>
      </c>
      <c r="P17" s="240">
        <v>11</v>
      </c>
      <c r="Q17" s="240">
        <v>14</v>
      </c>
      <c r="R17" s="243">
        <v>2</v>
      </c>
    </row>
    <row r="18" spans="1:23" ht="16.5" thickBot="1">
      <c r="A18" s="244">
        <v>43635</v>
      </c>
      <c r="B18" s="245">
        <v>6</v>
      </c>
      <c r="C18" s="246">
        <v>9</v>
      </c>
      <c r="D18" s="246">
        <v>12</v>
      </c>
      <c r="E18" s="246">
        <v>15</v>
      </c>
      <c r="F18" s="247">
        <v>3</v>
      </c>
      <c r="G18" s="244">
        <v>43636</v>
      </c>
      <c r="H18" s="245">
        <v>4</v>
      </c>
      <c r="I18" s="246">
        <v>7</v>
      </c>
      <c r="J18" s="246">
        <v>10</v>
      </c>
      <c r="K18" s="246">
        <v>13</v>
      </c>
      <c r="L18" s="247">
        <v>1</v>
      </c>
      <c r="M18" s="244">
        <v>43637</v>
      </c>
      <c r="N18" s="248">
        <v>5</v>
      </c>
      <c r="O18" s="246">
        <v>8</v>
      </c>
      <c r="P18" s="246">
        <v>11</v>
      </c>
      <c r="Q18" s="246">
        <v>14</v>
      </c>
      <c r="R18" s="249">
        <v>2</v>
      </c>
    </row>
    <row r="19" spans="1:23">
      <c r="A19" s="251">
        <v>43642</v>
      </c>
      <c r="B19" s="252">
        <v>7</v>
      </c>
      <c r="C19" s="253">
        <v>10</v>
      </c>
      <c r="D19" s="253">
        <v>13</v>
      </c>
      <c r="E19" s="253">
        <v>1</v>
      </c>
      <c r="F19" s="254">
        <v>4</v>
      </c>
      <c r="G19" s="251">
        <v>43643</v>
      </c>
      <c r="H19" s="252">
        <v>8</v>
      </c>
      <c r="I19" s="253">
        <v>11</v>
      </c>
      <c r="J19" s="253">
        <v>14</v>
      </c>
      <c r="K19" s="253">
        <v>2</v>
      </c>
      <c r="L19" s="254">
        <v>5</v>
      </c>
      <c r="M19" s="251">
        <v>43644</v>
      </c>
      <c r="N19" s="255">
        <v>9</v>
      </c>
      <c r="O19" s="253">
        <v>12</v>
      </c>
      <c r="P19" s="253">
        <v>15</v>
      </c>
      <c r="Q19" s="253">
        <v>3</v>
      </c>
      <c r="R19" s="256">
        <v>6</v>
      </c>
    </row>
    <row r="20" spans="1:23" ht="16.5" thickBot="1">
      <c r="A20" s="232">
        <v>43649</v>
      </c>
      <c r="B20" s="257">
        <v>7</v>
      </c>
      <c r="C20" s="258">
        <v>10</v>
      </c>
      <c r="D20" s="258">
        <v>13</v>
      </c>
      <c r="E20" s="258">
        <v>1</v>
      </c>
      <c r="F20" s="259">
        <v>4</v>
      </c>
      <c r="G20" s="232">
        <v>43650</v>
      </c>
      <c r="H20" s="257">
        <v>8</v>
      </c>
      <c r="I20" s="258">
        <v>11</v>
      </c>
      <c r="J20" s="258">
        <v>14</v>
      </c>
      <c r="K20" s="258">
        <v>2</v>
      </c>
      <c r="L20" s="259">
        <v>5</v>
      </c>
      <c r="M20" s="232">
        <v>43651</v>
      </c>
      <c r="N20" s="260">
        <v>9</v>
      </c>
      <c r="O20" s="258">
        <v>12</v>
      </c>
      <c r="P20" s="258">
        <v>15</v>
      </c>
      <c r="Q20" s="258">
        <v>3</v>
      </c>
      <c r="R20" s="261">
        <v>6</v>
      </c>
    </row>
    <row r="21" spans="1:23" ht="16.5" thickBot="1">
      <c r="A21" s="250">
        <v>43656</v>
      </c>
      <c r="B21" s="326" t="s">
        <v>550</v>
      </c>
      <c r="C21" s="327"/>
      <c r="D21" s="327"/>
      <c r="E21" s="327"/>
      <c r="F21" s="328"/>
      <c r="G21" s="250">
        <v>43657</v>
      </c>
      <c r="H21" s="326" t="s">
        <v>550</v>
      </c>
      <c r="I21" s="327"/>
      <c r="J21" s="327"/>
      <c r="K21" s="327"/>
      <c r="L21" s="328"/>
      <c r="M21" s="250">
        <v>43658</v>
      </c>
      <c r="N21" s="326" t="s">
        <v>550</v>
      </c>
      <c r="O21" s="327"/>
      <c r="P21" s="327"/>
      <c r="Q21" s="327"/>
      <c r="R21" s="328"/>
    </row>
    <row r="22" spans="1:23">
      <c r="A22" s="238">
        <v>43663</v>
      </c>
      <c r="B22" s="335" t="s">
        <v>26</v>
      </c>
      <c r="C22" s="335"/>
      <c r="D22" s="335"/>
      <c r="E22" s="335"/>
      <c r="F22" s="335"/>
      <c r="G22" s="238">
        <v>43664</v>
      </c>
      <c r="H22" s="335" t="s">
        <v>551</v>
      </c>
      <c r="I22" s="335"/>
      <c r="J22" s="335"/>
      <c r="K22" s="335"/>
      <c r="L22" s="335"/>
      <c r="M22" s="238">
        <v>43665</v>
      </c>
      <c r="N22" s="335" t="s">
        <v>551</v>
      </c>
      <c r="O22" s="335"/>
      <c r="P22" s="335"/>
      <c r="Q22" s="335"/>
      <c r="R22" s="337"/>
    </row>
    <row r="23" spans="1:23" ht="16.5" thickBot="1">
      <c r="A23" s="244">
        <v>43670</v>
      </c>
      <c r="B23" s="336"/>
      <c r="C23" s="336"/>
      <c r="D23" s="336"/>
      <c r="E23" s="336"/>
      <c r="F23" s="336"/>
      <c r="G23" s="244">
        <v>43671</v>
      </c>
      <c r="H23" s="336"/>
      <c r="I23" s="336"/>
      <c r="J23" s="336"/>
      <c r="K23" s="336"/>
      <c r="L23" s="336"/>
      <c r="M23" s="244">
        <v>43672</v>
      </c>
      <c r="N23" s="336"/>
      <c r="O23" s="336"/>
      <c r="P23" s="336"/>
      <c r="Q23" s="336"/>
      <c r="R23" s="338"/>
      <c r="U23" s="267" t="s">
        <v>27</v>
      </c>
      <c r="V23" s="267" t="s">
        <v>28</v>
      </c>
    </row>
    <row r="24" spans="1:23" ht="16.5" thickBot="1">
      <c r="A24" s="268">
        <v>43677</v>
      </c>
      <c r="B24" s="326" t="s">
        <v>552</v>
      </c>
      <c r="C24" s="327"/>
      <c r="D24" s="327"/>
      <c r="E24" s="327"/>
      <c r="F24" s="328"/>
      <c r="G24" s="268">
        <v>43678</v>
      </c>
      <c r="H24" s="326" t="s">
        <v>552</v>
      </c>
      <c r="I24" s="327"/>
      <c r="J24" s="327"/>
      <c r="K24" s="327"/>
      <c r="L24" s="328"/>
      <c r="M24" s="268">
        <v>43679</v>
      </c>
      <c r="N24" s="326" t="s">
        <v>552</v>
      </c>
      <c r="O24" s="327"/>
      <c r="P24" s="327"/>
      <c r="Q24" s="327"/>
      <c r="R24" s="328"/>
    </row>
    <row r="25" spans="1:23" ht="16.5" thickBot="1">
      <c r="A25" s="238">
        <v>43684</v>
      </c>
      <c r="B25" s="239">
        <v>8</v>
      </c>
      <c r="C25" s="240">
        <v>11</v>
      </c>
      <c r="D25" s="240">
        <v>14</v>
      </c>
      <c r="E25" s="240">
        <v>2</v>
      </c>
      <c r="F25" s="241">
        <v>5</v>
      </c>
      <c r="G25" s="238">
        <v>43685</v>
      </c>
      <c r="H25" s="223">
        <v>9</v>
      </c>
      <c r="I25" s="224">
        <v>12</v>
      </c>
      <c r="J25" s="224">
        <v>15</v>
      </c>
      <c r="K25" s="224">
        <v>3</v>
      </c>
      <c r="L25" s="225">
        <v>6</v>
      </c>
      <c r="M25" s="238">
        <v>43686</v>
      </c>
      <c r="N25" s="269">
        <v>7</v>
      </c>
      <c r="O25" s="224">
        <v>10</v>
      </c>
      <c r="P25" s="224">
        <v>13</v>
      </c>
      <c r="Q25" s="224">
        <v>1</v>
      </c>
      <c r="R25" s="270">
        <v>4</v>
      </c>
      <c r="T25" s="221" t="s">
        <v>29</v>
      </c>
      <c r="U25" s="221" t="s">
        <v>553</v>
      </c>
      <c r="V25" s="221" t="s">
        <v>30</v>
      </c>
    </row>
    <row r="26" spans="1:23" ht="16.5" thickBot="1">
      <c r="A26" s="244">
        <v>43691</v>
      </c>
      <c r="B26" s="245">
        <v>8</v>
      </c>
      <c r="C26" s="246">
        <v>11</v>
      </c>
      <c r="D26" s="246">
        <v>14</v>
      </c>
      <c r="E26" s="246">
        <v>2</v>
      </c>
      <c r="F26" s="247">
        <v>5</v>
      </c>
      <c r="G26" s="244">
        <v>43692</v>
      </c>
      <c r="H26" s="329" t="s">
        <v>567</v>
      </c>
      <c r="I26" s="330"/>
      <c r="J26" s="330"/>
      <c r="K26" s="330"/>
      <c r="L26" s="331"/>
      <c r="M26" s="244">
        <v>43693</v>
      </c>
      <c r="N26" s="329" t="s">
        <v>554</v>
      </c>
      <c r="O26" s="330"/>
      <c r="P26" s="330"/>
      <c r="Q26" s="330"/>
      <c r="R26" s="331"/>
      <c r="T26" s="221" t="s">
        <v>31</v>
      </c>
      <c r="U26" s="221" t="s">
        <v>32</v>
      </c>
      <c r="V26" s="221" t="s">
        <v>33</v>
      </c>
    </row>
    <row r="27" spans="1:23">
      <c r="A27" s="238">
        <v>43698</v>
      </c>
      <c r="B27" s="239">
        <v>9</v>
      </c>
      <c r="C27" s="240">
        <v>12</v>
      </c>
      <c r="D27" s="240">
        <v>15</v>
      </c>
      <c r="E27" s="240">
        <v>3</v>
      </c>
      <c r="F27" s="241">
        <v>6</v>
      </c>
      <c r="G27" s="238">
        <v>43699</v>
      </c>
      <c r="H27" s="239">
        <v>7</v>
      </c>
      <c r="I27" s="240">
        <v>10</v>
      </c>
      <c r="J27" s="240">
        <v>13</v>
      </c>
      <c r="K27" s="240">
        <v>1</v>
      </c>
      <c r="L27" s="241">
        <v>4</v>
      </c>
      <c r="M27" s="238">
        <v>43700</v>
      </c>
      <c r="N27" s="242">
        <v>8</v>
      </c>
      <c r="O27" s="240">
        <v>11</v>
      </c>
      <c r="P27" s="240">
        <v>14</v>
      </c>
      <c r="Q27" s="240">
        <v>2</v>
      </c>
      <c r="R27" s="243">
        <v>5</v>
      </c>
      <c r="T27" s="221" t="s">
        <v>34</v>
      </c>
      <c r="U27" s="221" t="s">
        <v>585</v>
      </c>
      <c r="V27" s="221" t="s">
        <v>45</v>
      </c>
    </row>
    <row r="28" spans="1:23" ht="16.5" thickBot="1">
      <c r="A28" s="244">
        <v>43705</v>
      </c>
      <c r="B28" s="245">
        <v>9</v>
      </c>
      <c r="C28" s="246">
        <v>12</v>
      </c>
      <c r="D28" s="246">
        <v>15</v>
      </c>
      <c r="E28" s="246">
        <v>3</v>
      </c>
      <c r="F28" s="247">
        <v>6</v>
      </c>
      <c r="G28" s="244">
        <v>43706</v>
      </c>
      <c r="H28" s="245">
        <v>7</v>
      </c>
      <c r="I28" s="246">
        <v>10</v>
      </c>
      <c r="J28" s="246">
        <v>13</v>
      </c>
      <c r="K28" s="246">
        <v>1</v>
      </c>
      <c r="L28" s="247">
        <v>4</v>
      </c>
      <c r="M28" s="244">
        <v>43707</v>
      </c>
      <c r="N28" s="248">
        <v>8</v>
      </c>
      <c r="O28" s="246">
        <v>11</v>
      </c>
      <c r="P28" s="246">
        <v>14</v>
      </c>
      <c r="Q28" s="246">
        <v>2</v>
      </c>
      <c r="R28" s="249">
        <v>5</v>
      </c>
      <c r="T28" s="221" t="s">
        <v>35</v>
      </c>
      <c r="U28" s="221" t="s">
        <v>555</v>
      </c>
      <c r="V28" s="221" t="s">
        <v>36</v>
      </c>
    </row>
    <row r="29" spans="1:23" ht="16.5" thickBot="1">
      <c r="A29" s="251">
        <v>43712</v>
      </c>
      <c r="B29" s="233" t="s">
        <v>19</v>
      </c>
      <c r="C29" s="234" t="s">
        <v>47</v>
      </c>
      <c r="D29" s="234" t="s">
        <v>22</v>
      </c>
      <c r="E29" s="234" t="s">
        <v>64</v>
      </c>
      <c r="F29" s="235" t="s">
        <v>216</v>
      </c>
      <c r="G29" s="271">
        <v>43713</v>
      </c>
      <c r="H29" s="233" t="s">
        <v>19</v>
      </c>
      <c r="I29" s="234" t="s">
        <v>47</v>
      </c>
      <c r="J29" s="234" t="s">
        <v>22</v>
      </c>
      <c r="K29" s="234" t="s">
        <v>64</v>
      </c>
      <c r="L29" s="235" t="s">
        <v>216</v>
      </c>
      <c r="M29" s="271">
        <v>43714</v>
      </c>
      <c r="N29" s="236" t="s">
        <v>19</v>
      </c>
      <c r="O29" s="234" t="s">
        <v>47</v>
      </c>
      <c r="P29" s="234" t="s">
        <v>22</v>
      </c>
      <c r="Q29" s="234" t="s">
        <v>64</v>
      </c>
      <c r="R29" s="237" t="s">
        <v>216</v>
      </c>
      <c r="T29" s="221" t="s">
        <v>37</v>
      </c>
      <c r="U29" s="221" t="s">
        <v>38</v>
      </c>
      <c r="V29" s="221" t="s">
        <v>23</v>
      </c>
      <c r="W29" s="221" t="s">
        <v>556</v>
      </c>
    </row>
    <row r="30" spans="1:23" ht="16.5" thickBot="1">
      <c r="A30" s="272">
        <v>43719</v>
      </c>
      <c r="B30" s="223">
        <v>10</v>
      </c>
      <c r="C30" s="224">
        <v>13</v>
      </c>
      <c r="D30" s="224">
        <v>1</v>
      </c>
      <c r="E30" s="224">
        <v>4</v>
      </c>
      <c r="F30" s="225">
        <v>7</v>
      </c>
      <c r="G30" s="238">
        <v>43720</v>
      </c>
      <c r="H30" s="227">
        <v>11</v>
      </c>
      <c r="I30" s="228">
        <v>14</v>
      </c>
      <c r="J30" s="228">
        <v>2</v>
      </c>
      <c r="K30" s="228">
        <v>5</v>
      </c>
      <c r="L30" s="229">
        <v>8</v>
      </c>
      <c r="M30" s="238">
        <v>43721</v>
      </c>
      <c r="N30" s="230">
        <v>12</v>
      </c>
      <c r="O30" s="228">
        <v>15</v>
      </c>
      <c r="P30" s="228">
        <v>3</v>
      </c>
      <c r="Q30" s="228">
        <v>6</v>
      </c>
      <c r="R30" s="231">
        <v>9</v>
      </c>
      <c r="T30" s="221" t="s">
        <v>39</v>
      </c>
      <c r="U30" s="221" t="s">
        <v>40</v>
      </c>
      <c r="V30" s="221" t="s">
        <v>41</v>
      </c>
    </row>
    <row r="31" spans="1:23" ht="16.5" thickBot="1">
      <c r="A31" s="272">
        <v>43726</v>
      </c>
      <c r="B31" s="340" t="s">
        <v>42</v>
      </c>
      <c r="C31" s="340"/>
      <c r="D31" s="340"/>
      <c r="E31" s="340"/>
      <c r="F31" s="340"/>
      <c r="G31" s="272">
        <v>43727</v>
      </c>
      <c r="H31" s="340" t="s">
        <v>42</v>
      </c>
      <c r="I31" s="340"/>
      <c r="J31" s="340"/>
      <c r="K31" s="340"/>
      <c r="L31" s="340"/>
      <c r="M31" s="272">
        <v>43728</v>
      </c>
      <c r="N31" s="339" t="s">
        <v>42</v>
      </c>
      <c r="O31" s="340"/>
      <c r="P31" s="340"/>
      <c r="Q31" s="340"/>
      <c r="R31" s="341"/>
      <c r="T31" s="221" t="s">
        <v>43</v>
      </c>
      <c r="U31" s="221" t="s">
        <v>44</v>
      </c>
      <c r="V31" s="221" t="s">
        <v>45</v>
      </c>
    </row>
    <row r="32" spans="1:23" ht="16.5" thickBot="1">
      <c r="A32" s="272">
        <v>43733</v>
      </c>
      <c r="B32" s="273">
        <v>10</v>
      </c>
      <c r="C32" s="274">
        <v>13</v>
      </c>
      <c r="D32" s="274">
        <v>1</v>
      </c>
      <c r="E32" s="274">
        <v>4</v>
      </c>
      <c r="F32" s="275">
        <v>7</v>
      </c>
      <c r="G32" s="244">
        <v>43734</v>
      </c>
      <c r="H32" s="273">
        <v>11</v>
      </c>
      <c r="I32" s="274">
        <v>14</v>
      </c>
      <c r="J32" s="274">
        <v>2</v>
      </c>
      <c r="K32" s="274">
        <v>5</v>
      </c>
      <c r="L32" s="275">
        <v>8</v>
      </c>
      <c r="M32" s="244">
        <v>43735</v>
      </c>
      <c r="N32" s="230">
        <v>12</v>
      </c>
      <c r="O32" s="228">
        <v>15</v>
      </c>
      <c r="P32" s="228">
        <v>3</v>
      </c>
      <c r="Q32" s="228">
        <v>6</v>
      </c>
      <c r="R32" s="231">
        <v>9</v>
      </c>
      <c r="T32" s="221" t="s">
        <v>46</v>
      </c>
      <c r="U32" s="221" t="s">
        <v>557</v>
      </c>
      <c r="V32" s="221" t="s">
        <v>22</v>
      </c>
    </row>
    <row r="33" spans="1:22" ht="16.5" thickBot="1">
      <c r="A33" s="272">
        <v>43740</v>
      </c>
      <c r="B33" s="233" t="s">
        <v>19</v>
      </c>
      <c r="C33" s="234" t="s">
        <v>47</v>
      </c>
      <c r="D33" s="234" t="s">
        <v>22</v>
      </c>
      <c r="E33" s="234" t="s">
        <v>64</v>
      </c>
      <c r="F33" s="235" t="s">
        <v>216</v>
      </c>
      <c r="G33" s="250">
        <v>43741</v>
      </c>
      <c r="H33" s="233" t="s">
        <v>19</v>
      </c>
      <c r="I33" s="234" t="s">
        <v>47</v>
      </c>
      <c r="J33" s="234" t="s">
        <v>22</v>
      </c>
      <c r="K33" s="234" t="s">
        <v>64</v>
      </c>
      <c r="L33" s="235" t="s">
        <v>216</v>
      </c>
      <c r="M33" s="250">
        <v>43742</v>
      </c>
      <c r="N33" s="233" t="s">
        <v>19</v>
      </c>
      <c r="O33" s="234" t="s">
        <v>47</v>
      </c>
      <c r="P33" s="234" t="s">
        <v>22</v>
      </c>
      <c r="Q33" s="234" t="s">
        <v>64</v>
      </c>
      <c r="R33" s="235" t="s">
        <v>216</v>
      </c>
      <c r="T33" s="221" t="s">
        <v>48</v>
      </c>
      <c r="U33" s="221" t="s">
        <v>558</v>
      </c>
      <c r="V33" s="221" t="s">
        <v>59</v>
      </c>
    </row>
    <row r="34" spans="1:22">
      <c r="A34" s="272">
        <v>43747</v>
      </c>
      <c r="B34" s="242">
        <v>11</v>
      </c>
      <c r="C34" s="240">
        <v>14</v>
      </c>
      <c r="D34" s="240">
        <v>2</v>
      </c>
      <c r="E34" s="240">
        <v>5</v>
      </c>
      <c r="F34" s="241">
        <v>8</v>
      </c>
      <c r="G34" s="238">
        <v>43748</v>
      </c>
      <c r="H34" s="239">
        <v>12</v>
      </c>
      <c r="I34" s="240">
        <v>15</v>
      </c>
      <c r="J34" s="240">
        <v>3</v>
      </c>
      <c r="K34" s="240">
        <v>6</v>
      </c>
      <c r="L34" s="241">
        <v>9</v>
      </c>
      <c r="M34" s="238">
        <v>43749</v>
      </c>
      <c r="N34" s="242">
        <v>10</v>
      </c>
      <c r="O34" s="240">
        <v>13</v>
      </c>
      <c r="P34" s="240">
        <v>1</v>
      </c>
      <c r="Q34" s="240">
        <v>4</v>
      </c>
      <c r="R34" s="243">
        <v>7</v>
      </c>
      <c r="T34" s="221" t="s">
        <v>49</v>
      </c>
      <c r="U34" s="221" t="s">
        <v>50</v>
      </c>
      <c r="V34" s="221" t="s">
        <v>47</v>
      </c>
    </row>
    <row r="35" spans="1:22" ht="16.5" thickBot="1">
      <c r="A35" s="272">
        <v>43754</v>
      </c>
      <c r="B35" s="248">
        <v>11</v>
      </c>
      <c r="C35" s="246">
        <v>14</v>
      </c>
      <c r="D35" s="246">
        <v>2</v>
      </c>
      <c r="E35" s="246">
        <v>5</v>
      </c>
      <c r="F35" s="247">
        <v>8</v>
      </c>
      <c r="G35" s="244">
        <v>43755</v>
      </c>
      <c r="H35" s="245">
        <v>12</v>
      </c>
      <c r="I35" s="246">
        <v>15</v>
      </c>
      <c r="J35" s="246">
        <v>3</v>
      </c>
      <c r="K35" s="246">
        <v>6</v>
      </c>
      <c r="L35" s="247">
        <v>9</v>
      </c>
      <c r="M35" s="244">
        <v>43756</v>
      </c>
      <c r="N35" s="248">
        <v>10</v>
      </c>
      <c r="O35" s="246">
        <v>13</v>
      </c>
      <c r="P35" s="246">
        <v>1</v>
      </c>
      <c r="Q35" s="246">
        <v>4</v>
      </c>
      <c r="R35" s="249">
        <v>7</v>
      </c>
      <c r="T35" s="221" t="s">
        <v>52</v>
      </c>
      <c r="U35" s="221" t="s">
        <v>53</v>
      </c>
      <c r="V35" s="221" t="s">
        <v>54</v>
      </c>
    </row>
    <row r="36" spans="1:22">
      <c r="A36" s="272">
        <v>43761</v>
      </c>
      <c r="B36" s="242">
        <v>12</v>
      </c>
      <c r="C36" s="240">
        <v>15</v>
      </c>
      <c r="D36" s="240">
        <v>3</v>
      </c>
      <c r="E36" s="240">
        <v>6</v>
      </c>
      <c r="F36" s="241">
        <v>9</v>
      </c>
      <c r="G36" s="238">
        <v>43762</v>
      </c>
      <c r="H36" s="239">
        <v>10</v>
      </c>
      <c r="I36" s="240">
        <v>13</v>
      </c>
      <c r="J36" s="240">
        <v>1</v>
      </c>
      <c r="K36" s="240">
        <v>4</v>
      </c>
      <c r="L36" s="241">
        <v>7</v>
      </c>
      <c r="M36" s="238">
        <v>43763</v>
      </c>
      <c r="N36" s="242">
        <v>11</v>
      </c>
      <c r="O36" s="240">
        <v>14</v>
      </c>
      <c r="P36" s="240">
        <v>2</v>
      </c>
      <c r="Q36" s="240">
        <v>5</v>
      </c>
      <c r="R36" s="243">
        <v>8</v>
      </c>
      <c r="T36" s="221" t="s">
        <v>55</v>
      </c>
      <c r="U36" s="221" t="s">
        <v>56</v>
      </c>
      <c r="V36" s="221" t="s">
        <v>57</v>
      </c>
    </row>
    <row r="37" spans="1:22" ht="16.5" thickBot="1">
      <c r="A37" s="272">
        <v>43768</v>
      </c>
      <c r="B37" s="248">
        <v>12</v>
      </c>
      <c r="C37" s="246">
        <v>15</v>
      </c>
      <c r="D37" s="246">
        <v>3</v>
      </c>
      <c r="E37" s="246">
        <v>6</v>
      </c>
      <c r="F37" s="247">
        <v>9</v>
      </c>
      <c r="G37" s="244">
        <v>43769</v>
      </c>
      <c r="H37" s="345" t="s">
        <v>549</v>
      </c>
      <c r="I37" s="345"/>
      <c r="J37" s="345"/>
      <c r="K37" s="345"/>
      <c r="L37" s="345"/>
      <c r="M37" s="244">
        <v>43770</v>
      </c>
      <c r="N37" s="342" t="s">
        <v>559</v>
      </c>
      <c r="O37" s="343"/>
      <c r="P37" s="343"/>
      <c r="Q37" s="343"/>
      <c r="R37" s="344"/>
      <c r="T37" s="221" t="s">
        <v>58</v>
      </c>
      <c r="U37" s="221" t="s">
        <v>560</v>
      </c>
      <c r="V37" s="221" t="s">
        <v>243</v>
      </c>
    </row>
    <row r="38" spans="1:22" ht="16.5" thickBot="1">
      <c r="A38" s="272">
        <v>43775</v>
      </c>
      <c r="B38" s="326" t="s">
        <v>561</v>
      </c>
      <c r="C38" s="327"/>
      <c r="D38" s="327"/>
      <c r="E38" s="327"/>
      <c r="F38" s="328"/>
      <c r="G38" s="250">
        <v>43776</v>
      </c>
      <c r="H38" s="326" t="s">
        <v>561</v>
      </c>
      <c r="I38" s="327"/>
      <c r="J38" s="327"/>
      <c r="K38" s="327"/>
      <c r="L38" s="328"/>
      <c r="M38" s="250">
        <v>43777</v>
      </c>
      <c r="N38" s="326" t="s">
        <v>561</v>
      </c>
      <c r="O38" s="327"/>
      <c r="P38" s="327"/>
      <c r="Q38" s="327"/>
      <c r="R38" s="328"/>
      <c r="T38" s="221" t="s">
        <v>60</v>
      </c>
      <c r="U38" s="221" t="s">
        <v>61</v>
      </c>
      <c r="V38" s="221" t="s">
        <v>62</v>
      </c>
    </row>
    <row r="39" spans="1:22" ht="16.5" thickBot="1">
      <c r="A39" s="272">
        <v>43782</v>
      </c>
      <c r="B39" s="230">
        <v>13</v>
      </c>
      <c r="C39" s="228">
        <v>1</v>
      </c>
      <c r="D39" s="228">
        <v>4</v>
      </c>
      <c r="E39" s="228">
        <v>7</v>
      </c>
      <c r="F39" s="229">
        <v>10</v>
      </c>
      <c r="G39" s="250">
        <v>43783</v>
      </c>
      <c r="H39" s="227">
        <v>14</v>
      </c>
      <c r="I39" s="228">
        <v>2</v>
      </c>
      <c r="J39" s="228">
        <v>5</v>
      </c>
      <c r="K39" s="228">
        <v>8</v>
      </c>
      <c r="L39" s="229">
        <v>11</v>
      </c>
      <c r="M39" s="250">
        <v>43784</v>
      </c>
      <c r="N39" s="230">
        <v>15</v>
      </c>
      <c r="O39" s="228">
        <v>3</v>
      </c>
      <c r="P39" s="228">
        <v>6</v>
      </c>
      <c r="Q39" s="228">
        <v>9</v>
      </c>
      <c r="R39" s="231">
        <v>12</v>
      </c>
      <c r="T39" s="221" t="s">
        <v>63</v>
      </c>
      <c r="U39" s="221" t="s">
        <v>562</v>
      </c>
      <c r="V39" s="221" t="s">
        <v>216</v>
      </c>
    </row>
    <row r="40" spans="1:22" ht="16.5" thickBot="1">
      <c r="A40" s="272">
        <v>43789</v>
      </c>
      <c r="B40" s="230">
        <v>14</v>
      </c>
      <c r="C40" s="228">
        <v>2</v>
      </c>
      <c r="D40" s="228">
        <v>5</v>
      </c>
      <c r="E40" s="228">
        <v>8</v>
      </c>
      <c r="F40" s="229">
        <v>11</v>
      </c>
      <c r="G40" s="250">
        <v>43790</v>
      </c>
      <c r="H40" s="227">
        <v>15</v>
      </c>
      <c r="I40" s="228">
        <v>3</v>
      </c>
      <c r="J40" s="228">
        <v>6</v>
      </c>
      <c r="K40" s="228">
        <v>9</v>
      </c>
      <c r="L40" s="229">
        <v>12</v>
      </c>
      <c r="M40" s="250">
        <v>43791</v>
      </c>
      <c r="N40" s="230">
        <v>13</v>
      </c>
      <c r="O40" s="228">
        <v>1</v>
      </c>
      <c r="P40" s="228">
        <v>4</v>
      </c>
      <c r="Q40" s="228">
        <v>7</v>
      </c>
      <c r="R40" s="231">
        <v>10</v>
      </c>
    </row>
    <row r="41" spans="1:22" ht="16.5" thickBot="1">
      <c r="A41" s="272">
        <v>43796</v>
      </c>
      <c r="B41" s="230">
        <v>15</v>
      </c>
      <c r="C41" s="228">
        <v>3</v>
      </c>
      <c r="D41" s="228">
        <v>6</v>
      </c>
      <c r="E41" s="228">
        <v>9</v>
      </c>
      <c r="F41" s="229">
        <v>12</v>
      </c>
      <c r="G41" s="250">
        <v>43797</v>
      </c>
      <c r="H41" s="227">
        <v>13</v>
      </c>
      <c r="I41" s="228">
        <v>1</v>
      </c>
      <c r="J41" s="228">
        <v>4</v>
      </c>
      <c r="K41" s="228">
        <v>7</v>
      </c>
      <c r="L41" s="229">
        <v>10</v>
      </c>
      <c r="M41" s="250">
        <v>43798</v>
      </c>
      <c r="N41" s="230">
        <v>14</v>
      </c>
      <c r="O41" s="228">
        <v>2</v>
      </c>
      <c r="P41" s="228">
        <v>5</v>
      </c>
      <c r="Q41" s="228">
        <v>8</v>
      </c>
      <c r="R41" s="231">
        <v>11</v>
      </c>
    </row>
    <row r="42" spans="1:22" ht="16.5" thickBot="1">
      <c r="A42" s="244">
        <v>43803</v>
      </c>
      <c r="B42" s="273"/>
      <c r="C42" s="274"/>
      <c r="D42" s="274"/>
      <c r="E42" s="274"/>
      <c r="F42" s="275"/>
      <c r="G42" s="276">
        <v>43804</v>
      </c>
      <c r="H42" s="273"/>
      <c r="I42" s="274"/>
      <c r="J42" s="274"/>
      <c r="K42" s="274"/>
      <c r="L42" s="275"/>
      <c r="M42" s="276">
        <v>43805</v>
      </c>
      <c r="N42" s="277"/>
      <c r="O42" s="274"/>
      <c r="P42" s="274"/>
      <c r="Q42" s="274"/>
      <c r="R42" s="278"/>
      <c r="U42" s="267" t="s">
        <v>563</v>
      </c>
    </row>
    <row r="43" spans="1:22">
      <c r="T43" s="279" t="s">
        <v>65</v>
      </c>
      <c r="U43" s="279" t="s">
        <v>66</v>
      </c>
      <c r="V43" s="279" t="s">
        <v>568</v>
      </c>
    </row>
    <row r="44" spans="1:22">
      <c r="T44" s="279" t="s">
        <v>67</v>
      </c>
      <c r="U44" s="279" t="s">
        <v>228</v>
      </c>
      <c r="V44" s="279" t="s">
        <v>564</v>
      </c>
    </row>
    <row r="45" spans="1:22">
      <c r="T45" s="279" t="s">
        <v>68</v>
      </c>
      <c r="U45" s="279" t="s">
        <v>229</v>
      </c>
      <c r="V45" s="279" t="s">
        <v>569</v>
      </c>
    </row>
    <row r="46" spans="1:22">
      <c r="T46" s="279" t="s">
        <v>69</v>
      </c>
      <c r="U46" s="279" t="s">
        <v>218</v>
      </c>
      <c r="V46" s="279" t="s">
        <v>565</v>
      </c>
    </row>
    <row r="47" spans="1:22">
      <c r="T47" s="279" t="s">
        <v>70</v>
      </c>
      <c r="U47" s="279" t="s">
        <v>217</v>
      </c>
      <c r="V47" s="279" t="s">
        <v>566</v>
      </c>
    </row>
  </sheetData>
  <mergeCells count="28">
    <mergeCell ref="H31:L31"/>
    <mergeCell ref="N31:R31"/>
    <mergeCell ref="N37:R37"/>
    <mergeCell ref="B38:F38"/>
    <mergeCell ref="H38:L38"/>
    <mergeCell ref="N38:R38"/>
    <mergeCell ref="H37:L37"/>
    <mergeCell ref="B31:F31"/>
    <mergeCell ref="H26:L26"/>
    <mergeCell ref="N26:R26"/>
    <mergeCell ref="B8:F8"/>
    <mergeCell ref="H8:L8"/>
    <mergeCell ref="N8:R8"/>
    <mergeCell ref="H9:L9"/>
    <mergeCell ref="N9:R9"/>
    <mergeCell ref="B21:F21"/>
    <mergeCell ref="H21:L21"/>
    <mergeCell ref="N21:R21"/>
    <mergeCell ref="B22:F23"/>
    <mergeCell ref="H22:L23"/>
    <mergeCell ref="N22:R23"/>
    <mergeCell ref="B11:F11"/>
    <mergeCell ref="H1:L1"/>
    <mergeCell ref="B1:F1"/>
    <mergeCell ref="N1:R1"/>
    <mergeCell ref="B24:F24"/>
    <mergeCell ref="H24:L24"/>
    <mergeCell ref="N24:R24"/>
  </mergeCells>
  <phoneticPr fontId="38" type="noConversion"/>
  <pageMargins left="0.25" right="0.25" top="0.75" bottom="0.75" header="0.3" footer="0.3"/>
  <pageSetup orientation="landscape" horizontalDpi="0" verticalDpi="0" r:id="rId1"/>
  <drawing r:id="rId2"/>
</worksheet>
</file>

<file path=xl/worksheets/sheet10.xml><?xml version="1.0" encoding="utf-8"?>
<worksheet xmlns="http://schemas.openxmlformats.org/spreadsheetml/2006/main" xmlns:r="http://schemas.openxmlformats.org/officeDocument/2006/relationships">
  <dimension ref="A1:AK26"/>
  <sheetViews>
    <sheetView topLeftCell="A3" zoomScale="90" zoomScaleNormal="90" workbookViewId="0">
      <selection activeCell="E9" sqref="E9"/>
    </sheetView>
  </sheetViews>
  <sheetFormatPr baseColWidth="10" defaultColWidth="11" defaultRowHeight="15"/>
  <cols>
    <col min="1" max="1" width="6.6640625" style="6" customWidth="1"/>
    <col min="2" max="2" width="4.1640625" style="6" bestFit="1" customWidth="1"/>
    <col min="3" max="3" width="6.6640625" style="6" bestFit="1" customWidth="1"/>
    <col min="4" max="4" width="4.1640625" style="6" bestFit="1" customWidth="1"/>
    <col min="5" max="5" width="6.33203125" style="6" customWidth="1"/>
    <col min="6" max="6" width="4.1640625" style="6" bestFit="1" customWidth="1"/>
    <col min="7" max="7" width="4.6640625" style="6" bestFit="1" customWidth="1"/>
    <col min="8" max="9" width="6.6640625" style="6" customWidth="1"/>
    <col min="10" max="10" width="3.83203125" style="6" customWidth="1"/>
    <col min="11" max="11" width="6.6640625" style="6" customWidth="1"/>
    <col min="12" max="12" width="4.1640625" style="6" customWidth="1"/>
    <col min="13" max="13" width="11.83203125" style="6" customWidth="1"/>
    <col min="14" max="14" width="5" style="6" customWidth="1"/>
    <col min="15" max="16" width="7.33203125" style="6" customWidth="1"/>
    <col min="17" max="17" width="5.6640625" style="6" customWidth="1"/>
    <col min="18" max="18" width="3.83203125" style="6" customWidth="1"/>
    <col min="19" max="19" width="4.33203125" style="6" bestFit="1" customWidth="1"/>
    <col min="20" max="20" width="4" style="6" customWidth="1"/>
    <col min="21" max="22" width="4.33203125" style="6" customWidth="1"/>
    <col min="23" max="23" width="6.6640625" style="6" customWidth="1"/>
    <col min="24" max="24" width="11" style="6"/>
    <col min="25" max="25" width="5.6640625" style="6" customWidth="1"/>
    <col min="26" max="26" width="18.6640625" style="6" customWidth="1"/>
    <col min="27" max="28" width="10.33203125" style="6" customWidth="1"/>
    <col min="29" max="29" width="10" style="6" customWidth="1"/>
    <col min="30" max="35" width="9.6640625" style="6" customWidth="1"/>
    <col min="36" max="16384" width="11" style="6"/>
  </cols>
  <sheetData>
    <row r="1" spans="1:37" ht="169.5">
      <c r="A1" s="5" t="s">
        <v>73</v>
      </c>
      <c r="B1" s="110" t="s">
        <v>301</v>
      </c>
      <c r="C1" s="110" t="s">
        <v>75</v>
      </c>
      <c r="D1" s="111" t="s">
        <v>302</v>
      </c>
      <c r="E1" s="111" t="s">
        <v>75</v>
      </c>
      <c r="F1" s="111" t="s">
        <v>303</v>
      </c>
      <c r="G1" s="111" t="s">
        <v>75</v>
      </c>
      <c r="H1" s="111" t="s">
        <v>304</v>
      </c>
      <c r="I1" s="111" t="s">
        <v>305</v>
      </c>
      <c r="J1" s="111" t="s">
        <v>306</v>
      </c>
      <c r="K1" s="111" t="s">
        <v>75</v>
      </c>
      <c r="L1" s="111" t="s">
        <v>307</v>
      </c>
      <c r="M1" s="111"/>
      <c r="N1" s="111" t="s">
        <v>308</v>
      </c>
      <c r="O1" s="109" t="s">
        <v>75</v>
      </c>
      <c r="P1" s="111" t="s">
        <v>456</v>
      </c>
      <c r="Q1" s="111" t="s">
        <v>75</v>
      </c>
      <c r="R1" s="111" t="s">
        <v>309</v>
      </c>
      <c r="S1" s="111" t="s">
        <v>75</v>
      </c>
      <c r="T1" s="112" t="s">
        <v>310</v>
      </c>
      <c r="U1" s="112" t="s">
        <v>75</v>
      </c>
      <c r="V1" s="111" t="s">
        <v>251</v>
      </c>
      <c r="W1" s="113" t="s">
        <v>75</v>
      </c>
    </row>
    <row r="2" spans="1:37" ht="15.75">
      <c r="A2" s="114" t="s">
        <v>111</v>
      </c>
      <c r="B2" s="115">
        <v>4</v>
      </c>
      <c r="C2" s="116" t="s">
        <v>314</v>
      </c>
      <c r="D2" s="115">
        <v>2</v>
      </c>
      <c r="E2" s="117" t="s">
        <v>312</v>
      </c>
      <c r="F2" s="117">
        <v>1</v>
      </c>
      <c r="G2" s="117" t="s">
        <v>313</v>
      </c>
      <c r="H2" s="117"/>
      <c r="I2" s="117"/>
      <c r="J2" s="117"/>
      <c r="K2" s="117"/>
      <c r="L2" s="117"/>
      <c r="M2" s="117"/>
      <c r="N2" s="117"/>
      <c r="O2" s="117"/>
      <c r="P2" s="117"/>
      <c r="Q2" s="117"/>
      <c r="R2" s="117"/>
      <c r="S2" s="117"/>
      <c r="T2" s="7"/>
      <c r="U2" s="7"/>
      <c r="V2" s="117"/>
      <c r="W2" s="8"/>
    </row>
    <row r="3" spans="1:37" ht="15.75">
      <c r="A3" s="118" t="s">
        <v>114</v>
      </c>
      <c r="B3" s="119">
        <v>4</v>
      </c>
      <c r="C3" s="119" t="s">
        <v>314</v>
      </c>
      <c r="D3" s="119">
        <v>2</v>
      </c>
      <c r="E3" s="120" t="s">
        <v>313</v>
      </c>
      <c r="F3" s="120">
        <v>1</v>
      </c>
      <c r="G3" s="120" t="s">
        <v>314</v>
      </c>
      <c r="H3" s="120"/>
      <c r="I3" s="120"/>
      <c r="J3" s="120"/>
      <c r="K3" s="120"/>
      <c r="L3" s="120"/>
      <c r="M3" s="120"/>
      <c r="N3" s="120"/>
      <c r="O3" s="120"/>
      <c r="P3" s="120"/>
      <c r="Q3" s="120"/>
      <c r="R3" s="120"/>
      <c r="S3" s="120"/>
      <c r="T3" s="9"/>
      <c r="U3" s="9"/>
      <c r="V3" s="120"/>
      <c r="W3" s="10"/>
    </row>
    <row r="4" spans="1:37" ht="30">
      <c r="A4" s="114" t="s">
        <v>117</v>
      </c>
      <c r="B4" s="115">
        <v>4</v>
      </c>
      <c r="C4" s="129" t="s">
        <v>311</v>
      </c>
      <c r="D4" s="115">
        <v>2</v>
      </c>
      <c r="E4" s="117" t="s">
        <v>314</v>
      </c>
      <c r="F4" s="117">
        <v>1</v>
      </c>
      <c r="G4" s="117" t="s">
        <v>314</v>
      </c>
      <c r="H4" s="117"/>
      <c r="I4" s="117"/>
      <c r="J4" s="117"/>
      <c r="K4" s="117"/>
      <c r="L4" s="117"/>
      <c r="M4" s="117"/>
      <c r="N4" s="117"/>
      <c r="O4" s="117"/>
      <c r="P4" s="117"/>
      <c r="Q4" s="117"/>
      <c r="R4" s="117"/>
      <c r="S4" s="117"/>
      <c r="T4" s="7"/>
      <c r="U4" s="7"/>
      <c r="V4" s="117"/>
      <c r="W4" s="8"/>
      <c r="Y4" s="120"/>
      <c r="Z4" s="120"/>
      <c r="AA4" s="121" t="s">
        <v>301</v>
      </c>
      <c r="AB4" s="120" t="s">
        <v>315</v>
      </c>
      <c r="AC4" s="120" t="s">
        <v>302</v>
      </c>
      <c r="AD4" s="120" t="s">
        <v>303</v>
      </c>
      <c r="AE4" s="120" t="s">
        <v>316</v>
      </c>
      <c r="AF4" s="120" t="s">
        <v>251</v>
      </c>
      <c r="AG4" s="120" t="s">
        <v>83</v>
      </c>
      <c r="AH4" s="120" t="s">
        <v>317</v>
      </c>
      <c r="AI4" s="120" t="s">
        <v>84</v>
      </c>
      <c r="AJ4" s="120" t="s">
        <v>89</v>
      </c>
    </row>
    <row r="5" spans="1:37" ht="15.75">
      <c r="A5" s="118" t="s">
        <v>118</v>
      </c>
      <c r="B5" s="119">
        <v>4</v>
      </c>
      <c r="C5" s="129" t="s">
        <v>313</v>
      </c>
      <c r="D5" s="119">
        <v>2</v>
      </c>
      <c r="E5" s="120" t="s">
        <v>313</v>
      </c>
      <c r="F5" s="120">
        <v>1</v>
      </c>
      <c r="G5" s="120" t="s">
        <v>314</v>
      </c>
      <c r="H5" s="120"/>
      <c r="I5" s="120"/>
      <c r="J5" s="120"/>
      <c r="K5" s="120"/>
      <c r="L5" s="120"/>
      <c r="M5" s="120"/>
      <c r="N5" s="120"/>
      <c r="O5" s="120"/>
      <c r="P5" s="120"/>
      <c r="Q5" s="120"/>
      <c r="R5" s="120"/>
      <c r="S5" s="120"/>
      <c r="T5" s="9"/>
      <c r="U5" s="9"/>
      <c r="V5" s="120"/>
      <c r="W5" s="10"/>
      <c r="Y5" s="120"/>
      <c r="Z5" s="120"/>
      <c r="AA5" s="120"/>
      <c r="AB5" s="120"/>
      <c r="AC5" s="120"/>
      <c r="AD5" s="120"/>
      <c r="AE5" s="120"/>
      <c r="AF5" s="120"/>
      <c r="AG5" s="120"/>
      <c r="AH5" s="120"/>
      <c r="AI5" s="120"/>
      <c r="AJ5" s="120"/>
    </row>
    <row r="6" spans="1:37" ht="15.75">
      <c r="A6" s="114" t="s">
        <v>119</v>
      </c>
      <c r="B6" s="115">
        <v>4</v>
      </c>
      <c r="C6" s="129" t="s">
        <v>314</v>
      </c>
      <c r="D6" s="115">
        <v>2</v>
      </c>
      <c r="E6" s="117" t="s">
        <v>312</v>
      </c>
      <c r="F6" s="117">
        <v>1</v>
      </c>
      <c r="G6" s="117" t="s">
        <v>313</v>
      </c>
      <c r="H6" s="117"/>
      <c r="I6" s="117"/>
      <c r="J6" s="117"/>
      <c r="K6" s="117"/>
      <c r="L6" s="117"/>
      <c r="M6" s="117"/>
      <c r="N6" s="117"/>
      <c r="O6" s="117"/>
      <c r="P6" s="117"/>
      <c r="Q6" s="117"/>
      <c r="R6" s="117"/>
      <c r="S6" s="117"/>
      <c r="T6" s="7"/>
      <c r="U6" s="7"/>
      <c r="V6" s="117"/>
      <c r="W6" s="8"/>
      <c r="Y6" s="120" t="s">
        <v>318</v>
      </c>
      <c r="Z6" s="120" t="s">
        <v>319</v>
      </c>
      <c r="AA6" s="120"/>
      <c r="AB6" s="120"/>
      <c r="AC6" s="120"/>
      <c r="AD6" s="120"/>
      <c r="AE6" s="120">
        <v>18</v>
      </c>
      <c r="AF6" s="120"/>
      <c r="AG6" s="120">
        <v>4</v>
      </c>
      <c r="AH6" s="120" t="s">
        <v>320</v>
      </c>
      <c r="AI6" s="120"/>
      <c r="AJ6" s="120">
        <f t="shared" ref="AJ6:AJ17" si="0">+SUM(AA6:AI6)</f>
        <v>22</v>
      </c>
    </row>
    <row r="7" spans="1:37" ht="15.75">
      <c r="A7" s="118" t="s">
        <v>120</v>
      </c>
      <c r="B7" s="119">
        <v>4</v>
      </c>
      <c r="C7" s="125" t="s">
        <v>313</v>
      </c>
      <c r="D7" s="119">
        <v>2</v>
      </c>
      <c r="E7" s="120" t="s">
        <v>179</v>
      </c>
      <c r="F7" s="120">
        <v>1</v>
      </c>
      <c r="G7" s="120" t="s">
        <v>179</v>
      </c>
      <c r="H7" s="120"/>
      <c r="I7" s="120"/>
      <c r="J7" s="120"/>
      <c r="K7" s="120"/>
      <c r="L7" s="120"/>
      <c r="M7" s="120"/>
      <c r="N7" s="120"/>
      <c r="O7" s="120"/>
      <c r="P7" s="120"/>
      <c r="Q7" s="120"/>
      <c r="R7" s="120"/>
      <c r="S7" s="120"/>
      <c r="T7" s="9"/>
      <c r="U7" s="9"/>
      <c r="V7" s="120"/>
      <c r="W7" s="10"/>
      <c r="Y7" s="120" t="s">
        <v>321</v>
      </c>
      <c r="Z7" s="120" t="s">
        <v>322</v>
      </c>
      <c r="AA7" s="120">
        <v>12</v>
      </c>
      <c r="AB7" s="120">
        <v>2</v>
      </c>
      <c r="AC7" s="120">
        <v>1</v>
      </c>
      <c r="AD7" s="120"/>
      <c r="AE7" s="120"/>
      <c r="AF7" s="120"/>
      <c r="AG7" s="120"/>
      <c r="AH7" s="120" t="s">
        <v>323</v>
      </c>
      <c r="AI7" s="120"/>
      <c r="AJ7" s="120">
        <f t="shared" si="0"/>
        <v>15</v>
      </c>
    </row>
    <row r="8" spans="1:37" ht="15.75">
      <c r="A8" s="114" t="s">
        <v>121</v>
      </c>
      <c r="B8" s="115">
        <v>5</v>
      </c>
      <c r="C8" s="129" t="s">
        <v>312</v>
      </c>
      <c r="D8" s="115">
        <v>2</v>
      </c>
      <c r="E8" s="117" t="s">
        <v>41</v>
      </c>
      <c r="F8" s="117">
        <v>1</v>
      </c>
      <c r="G8" s="117" t="s">
        <v>314</v>
      </c>
      <c r="H8" s="117"/>
      <c r="I8" s="117"/>
      <c r="J8" s="117"/>
      <c r="K8" s="117"/>
      <c r="L8" s="117"/>
      <c r="M8" s="117"/>
      <c r="N8" s="117"/>
      <c r="O8" s="117"/>
      <c r="P8" s="117"/>
      <c r="Q8" s="117"/>
      <c r="R8" s="117"/>
      <c r="S8" s="117"/>
      <c r="T8" s="7"/>
      <c r="U8" s="7"/>
      <c r="V8" s="117"/>
      <c r="W8" s="8"/>
      <c r="Y8" s="120" t="s">
        <v>179</v>
      </c>
      <c r="Z8" s="123" t="s">
        <v>324</v>
      </c>
      <c r="AA8" s="123">
        <v>7</v>
      </c>
      <c r="AB8" s="123"/>
      <c r="AC8" s="123">
        <v>9</v>
      </c>
      <c r="AD8" s="123">
        <v>2</v>
      </c>
      <c r="AE8" s="123"/>
      <c r="AF8" s="123"/>
      <c r="AG8" s="123"/>
      <c r="AH8" s="123"/>
      <c r="AI8" s="123"/>
      <c r="AJ8" s="123">
        <f t="shared" si="0"/>
        <v>18</v>
      </c>
      <c r="AK8" s="321"/>
    </row>
    <row r="9" spans="1:37" ht="15.75">
      <c r="A9" s="118" t="s">
        <v>122</v>
      </c>
      <c r="B9" s="119">
        <v>5</v>
      </c>
      <c r="C9" s="129" t="s">
        <v>41</v>
      </c>
      <c r="D9" s="119">
        <v>2</v>
      </c>
      <c r="E9" s="120" t="s">
        <v>41</v>
      </c>
      <c r="F9" s="120">
        <v>1</v>
      </c>
      <c r="G9" s="120" t="s">
        <v>312</v>
      </c>
      <c r="H9" s="120"/>
      <c r="I9" s="120"/>
      <c r="J9" s="120"/>
      <c r="K9" s="120"/>
      <c r="L9" s="120"/>
      <c r="M9" s="120"/>
      <c r="N9" s="120"/>
      <c r="O9" s="120"/>
      <c r="P9" s="120"/>
      <c r="Q9" s="120"/>
      <c r="R9" s="120"/>
      <c r="S9" s="120"/>
      <c r="T9" s="9"/>
      <c r="U9" s="9"/>
      <c r="V9" s="120"/>
      <c r="W9" s="10"/>
      <c r="Y9" s="120" t="s">
        <v>313</v>
      </c>
      <c r="Z9" s="123" t="s">
        <v>325</v>
      </c>
      <c r="AA9" s="123">
        <v>13</v>
      </c>
      <c r="AB9" s="123"/>
      <c r="AC9" s="123">
        <v>4</v>
      </c>
      <c r="AD9" s="123">
        <v>3</v>
      </c>
      <c r="AE9" s="123"/>
      <c r="AF9" s="123"/>
      <c r="AG9" s="123"/>
      <c r="AH9" s="123"/>
      <c r="AI9" s="123"/>
      <c r="AJ9" s="123">
        <f t="shared" si="0"/>
        <v>20</v>
      </c>
    </row>
    <row r="10" spans="1:37" ht="15.75">
      <c r="A10" s="114" t="s">
        <v>123</v>
      </c>
      <c r="B10" s="115">
        <v>5</v>
      </c>
      <c r="C10" s="125" t="s">
        <v>313</v>
      </c>
      <c r="D10" s="115">
        <v>2</v>
      </c>
      <c r="E10" s="117" t="s">
        <v>312</v>
      </c>
      <c r="F10" s="117">
        <v>1</v>
      </c>
      <c r="G10" s="117" t="s">
        <v>312</v>
      </c>
      <c r="H10" s="117"/>
      <c r="I10" s="117"/>
      <c r="J10" s="117"/>
      <c r="K10" s="117"/>
      <c r="L10" s="117"/>
      <c r="M10" s="117"/>
      <c r="N10" s="117"/>
      <c r="O10" s="117"/>
      <c r="P10" s="117"/>
      <c r="Q10" s="117"/>
      <c r="R10" s="117"/>
      <c r="S10" s="117"/>
      <c r="T10" s="7"/>
      <c r="U10" s="7"/>
      <c r="V10" s="117"/>
      <c r="W10" s="8"/>
      <c r="Y10" s="120" t="s">
        <v>312</v>
      </c>
      <c r="Z10" s="123" t="s">
        <v>326</v>
      </c>
      <c r="AA10" s="123">
        <v>10</v>
      </c>
      <c r="AB10" s="123"/>
      <c r="AC10" s="123">
        <v>6</v>
      </c>
      <c r="AD10" s="123">
        <v>2</v>
      </c>
      <c r="AE10" s="123"/>
      <c r="AF10" s="123"/>
      <c r="AG10" s="123"/>
      <c r="AH10" s="123"/>
      <c r="AI10" s="123"/>
      <c r="AJ10" s="123">
        <f t="shared" si="0"/>
        <v>18</v>
      </c>
    </row>
    <row r="11" spans="1:37" ht="15.75">
      <c r="A11" s="118" t="s">
        <v>124</v>
      </c>
      <c r="B11" s="119">
        <v>5</v>
      </c>
      <c r="C11" s="125" t="s">
        <v>179</v>
      </c>
      <c r="D11" s="115">
        <v>2</v>
      </c>
      <c r="E11" s="117" t="s">
        <v>179</v>
      </c>
      <c r="F11" s="117">
        <v>1</v>
      </c>
      <c r="G11" s="117" t="s">
        <v>311</v>
      </c>
      <c r="H11" s="117"/>
      <c r="I11" s="117"/>
      <c r="J11" s="117"/>
      <c r="K11" s="117"/>
      <c r="L11" s="117"/>
      <c r="M11" s="117"/>
      <c r="N11" s="117"/>
      <c r="O11" s="117"/>
      <c r="P11" s="117"/>
      <c r="Q11" s="117"/>
      <c r="R11" s="117"/>
      <c r="S11" s="117"/>
      <c r="T11" s="9"/>
      <c r="U11" s="9"/>
      <c r="V11" s="120"/>
      <c r="W11" s="10"/>
      <c r="Y11" s="120" t="s">
        <v>41</v>
      </c>
      <c r="Z11" s="123" t="s">
        <v>327</v>
      </c>
      <c r="AA11" s="123">
        <v>5</v>
      </c>
      <c r="AB11" s="123">
        <v>2</v>
      </c>
      <c r="AC11" s="123">
        <v>4</v>
      </c>
      <c r="AD11" s="123">
        <v>1</v>
      </c>
      <c r="AE11" s="123"/>
      <c r="AF11" s="123"/>
      <c r="AG11" s="123"/>
      <c r="AH11" s="123" t="s">
        <v>328</v>
      </c>
      <c r="AI11" s="123"/>
      <c r="AJ11" s="123">
        <v>12</v>
      </c>
    </row>
    <row r="12" spans="1:37" ht="15.75">
      <c r="A12" s="114" t="s">
        <v>125</v>
      </c>
      <c r="B12" s="115">
        <v>5</v>
      </c>
      <c r="C12" s="125" t="s">
        <v>312</v>
      </c>
      <c r="D12" s="119">
        <v>2</v>
      </c>
      <c r="E12" s="120" t="s">
        <v>179</v>
      </c>
      <c r="F12" s="120">
        <v>1</v>
      </c>
      <c r="G12" s="120" t="s">
        <v>311</v>
      </c>
      <c r="H12" s="120"/>
      <c r="I12" s="120"/>
      <c r="J12" s="120"/>
      <c r="K12" s="120"/>
      <c r="L12" s="120"/>
      <c r="M12" s="120"/>
      <c r="N12" s="120"/>
      <c r="O12" s="120"/>
      <c r="P12" s="120"/>
      <c r="Q12" s="120"/>
      <c r="R12" s="120"/>
      <c r="S12" s="120"/>
      <c r="T12" s="7"/>
      <c r="U12" s="7"/>
      <c r="V12" s="117"/>
      <c r="W12" s="8"/>
      <c r="Y12" s="120" t="s">
        <v>21</v>
      </c>
      <c r="Z12" s="123" t="s">
        <v>329</v>
      </c>
      <c r="AA12" s="123">
        <v>6</v>
      </c>
      <c r="AB12" s="123"/>
      <c r="AC12" s="123">
        <v>5</v>
      </c>
      <c r="AD12" s="123">
        <v>1</v>
      </c>
      <c r="AE12" s="123"/>
      <c r="AF12" s="123"/>
      <c r="AG12" s="123"/>
      <c r="AH12" s="123" t="s">
        <v>328</v>
      </c>
      <c r="AI12" s="123"/>
      <c r="AJ12" s="123">
        <f t="shared" si="0"/>
        <v>12</v>
      </c>
    </row>
    <row r="13" spans="1:37" ht="15.75">
      <c r="A13" s="118" t="s">
        <v>126</v>
      </c>
      <c r="B13" s="119">
        <v>5</v>
      </c>
      <c r="C13" s="125" t="s">
        <v>311</v>
      </c>
      <c r="D13" s="119">
        <v>2</v>
      </c>
      <c r="E13" s="120" t="s">
        <v>179</v>
      </c>
      <c r="F13" s="120">
        <v>1</v>
      </c>
      <c r="G13" s="120" t="s">
        <v>311</v>
      </c>
      <c r="H13" s="120"/>
      <c r="I13" s="120"/>
      <c r="J13" s="120"/>
      <c r="K13" s="120"/>
      <c r="L13" s="120"/>
      <c r="M13" s="120"/>
      <c r="N13" s="120"/>
      <c r="O13" s="120"/>
      <c r="P13" s="120"/>
      <c r="Q13" s="120"/>
      <c r="R13" s="120"/>
      <c r="S13" s="120"/>
      <c r="T13" s="9"/>
      <c r="U13" s="9"/>
      <c r="V13" s="120"/>
      <c r="W13" s="10"/>
      <c r="Y13" s="120" t="s">
        <v>314</v>
      </c>
      <c r="Z13" s="123" t="s">
        <v>330</v>
      </c>
      <c r="AA13" s="123">
        <v>12</v>
      </c>
      <c r="AB13" s="123"/>
      <c r="AC13" s="123">
        <v>2</v>
      </c>
      <c r="AD13" s="123">
        <v>4</v>
      </c>
      <c r="AE13" s="123"/>
      <c r="AF13" s="123"/>
      <c r="AG13" s="123"/>
      <c r="AH13" s="123"/>
      <c r="AI13" s="123"/>
      <c r="AJ13" s="123">
        <f t="shared" si="0"/>
        <v>18</v>
      </c>
    </row>
    <row r="14" spans="1:37" ht="15.75">
      <c r="A14" s="114" t="s">
        <v>127</v>
      </c>
      <c r="B14" s="115">
        <v>4</v>
      </c>
      <c r="C14" s="125" t="s">
        <v>331</v>
      </c>
      <c r="D14" s="115">
        <v>1</v>
      </c>
      <c r="E14" s="122" t="s">
        <v>179</v>
      </c>
      <c r="F14" s="117">
        <v>1</v>
      </c>
      <c r="G14" s="122" t="s">
        <v>179</v>
      </c>
      <c r="H14" s="217" t="s">
        <v>547</v>
      </c>
      <c r="I14" s="117"/>
      <c r="J14" s="117"/>
      <c r="K14" s="117"/>
      <c r="L14" s="117"/>
      <c r="M14" s="117"/>
      <c r="N14" s="117"/>
      <c r="O14" s="117"/>
      <c r="P14" s="117"/>
      <c r="Q14" s="117"/>
      <c r="R14" s="117"/>
      <c r="S14" s="117"/>
      <c r="T14" s="7"/>
      <c r="U14" s="7"/>
      <c r="V14" s="117"/>
      <c r="W14" s="8"/>
      <c r="Y14" s="123" t="s">
        <v>62</v>
      </c>
      <c r="Z14" s="123" t="s">
        <v>332</v>
      </c>
      <c r="AA14" s="123">
        <v>12</v>
      </c>
      <c r="AB14" s="123">
        <v>2</v>
      </c>
      <c r="AC14" s="123"/>
      <c r="AD14" s="123"/>
      <c r="AE14" s="123"/>
      <c r="AF14" s="123">
        <v>2</v>
      </c>
      <c r="AG14" s="123">
        <v>2</v>
      </c>
      <c r="AH14" s="123" t="s">
        <v>333</v>
      </c>
      <c r="AI14" s="123"/>
      <c r="AJ14" s="123">
        <f t="shared" si="0"/>
        <v>18</v>
      </c>
    </row>
    <row r="15" spans="1:37" ht="15.75">
      <c r="A15" s="118" t="s">
        <v>128</v>
      </c>
      <c r="B15" s="119">
        <v>4</v>
      </c>
      <c r="C15" s="125" t="s">
        <v>331</v>
      </c>
      <c r="D15" s="119">
        <v>1</v>
      </c>
      <c r="E15" s="124" t="s">
        <v>331</v>
      </c>
      <c r="F15" s="120">
        <v>1</v>
      </c>
      <c r="G15" s="124" t="s">
        <v>179</v>
      </c>
      <c r="H15" s="120"/>
      <c r="I15" s="120"/>
      <c r="J15" s="120"/>
      <c r="K15" s="120"/>
      <c r="L15" s="120"/>
      <c r="M15" s="120"/>
      <c r="N15" s="120"/>
      <c r="O15" s="120"/>
      <c r="P15" s="120"/>
      <c r="Q15" s="120"/>
      <c r="R15" s="120"/>
      <c r="S15" s="120"/>
      <c r="T15" s="9"/>
      <c r="U15" s="9"/>
      <c r="V15" s="120"/>
      <c r="W15" s="10"/>
      <c r="Y15" s="120" t="s">
        <v>19</v>
      </c>
      <c r="Z15" s="123" t="s">
        <v>334</v>
      </c>
      <c r="AA15" s="123"/>
      <c r="AB15" s="123"/>
      <c r="AC15" s="123"/>
      <c r="AD15" s="123"/>
      <c r="AE15" s="123"/>
      <c r="AF15" s="123"/>
      <c r="AG15" s="123">
        <v>8</v>
      </c>
      <c r="AH15" s="123" t="s">
        <v>335</v>
      </c>
      <c r="AI15" s="123"/>
      <c r="AJ15" s="123">
        <f t="shared" si="0"/>
        <v>8</v>
      </c>
    </row>
    <row r="16" spans="1:37" ht="15.75">
      <c r="A16" s="114" t="s">
        <v>129</v>
      </c>
      <c r="B16" s="115">
        <v>4</v>
      </c>
      <c r="C16" s="125" t="s">
        <v>331</v>
      </c>
      <c r="D16" s="115">
        <v>1</v>
      </c>
      <c r="E16" s="217" t="s">
        <v>313</v>
      </c>
      <c r="F16" s="117">
        <v>1</v>
      </c>
      <c r="G16" s="217" t="s">
        <v>41</v>
      </c>
      <c r="H16" s="117"/>
      <c r="I16" s="117"/>
      <c r="J16" s="117"/>
      <c r="K16" s="117"/>
      <c r="L16" s="117"/>
      <c r="M16" s="117"/>
      <c r="N16" s="117"/>
      <c r="O16" s="117"/>
      <c r="P16" s="117"/>
      <c r="Q16" s="117"/>
      <c r="R16" s="117"/>
      <c r="S16" s="117"/>
      <c r="T16" s="7"/>
      <c r="U16" s="7"/>
      <c r="V16" s="117"/>
      <c r="W16" s="8"/>
      <c r="Y16" s="123" t="s">
        <v>336</v>
      </c>
      <c r="Z16" s="123" t="s">
        <v>337</v>
      </c>
      <c r="AA16" s="123">
        <v>14</v>
      </c>
      <c r="AB16" s="123">
        <v>2</v>
      </c>
      <c r="AC16" s="123"/>
      <c r="AD16" s="123"/>
      <c r="AE16" s="123"/>
      <c r="AF16" s="123">
        <v>4</v>
      </c>
      <c r="AG16" s="123"/>
      <c r="AH16" s="123"/>
      <c r="AI16" s="123"/>
      <c r="AJ16" s="123">
        <f t="shared" si="0"/>
        <v>20</v>
      </c>
    </row>
    <row r="17" spans="1:36" ht="15.95" customHeight="1">
      <c r="A17" s="118" t="s">
        <v>130</v>
      </c>
      <c r="B17" s="119">
        <v>4</v>
      </c>
      <c r="C17" s="125" t="s">
        <v>51</v>
      </c>
      <c r="D17" s="119">
        <v>2</v>
      </c>
      <c r="E17" s="287" t="s">
        <v>583</v>
      </c>
      <c r="F17" s="461" t="s">
        <v>582</v>
      </c>
      <c r="G17" s="398"/>
      <c r="H17" s="398"/>
      <c r="I17" s="462"/>
      <c r="J17" s="120">
        <v>3</v>
      </c>
      <c r="K17" s="120" t="s">
        <v>318</v>
      </c>
      <c r="L17" s="120"/>
      <c r="M17" s="120"/>
      <c r="N17" s="120"/>
      <c r="O17" s="120"/>
      <c r="P17" s="120"/>
      <c r="Q17" s="120"/>
      <c r="R17" s="120"/>
      <c r="S17" s="120"/>
      <c r="T17" s="9"/>
      <c r="U17" s="9"/>
      <c r="V17" s="120"/>
      <c r="W17" s="10"/>
      <c r="Y17" s="120" t="s">
        <v>311</v>
      </c>
      <c r="Z17" s="123" t="s">
        <v>338</v>
      </c>
      <c r="AA17" s="123">
        <v>9</v>
      </c>
      <c r="AB17" s="123"/>
      <c r="AC17" s="123"/>
      <c r="AD17" s="123">
        <v>3</v>
      </c>
      <c r="AE17" s="123"/>
      <c r="AF17" s="123"/>
      <c r="AG17" s="123"/>
      <c r="AH17" s="123"/>
      <c r="AI17" s="123"/>
      <c r="AJ17" s="123">
        <f t="shared" si="0"/>
        <v>12</v>
      </c>
    </row>
    <row r="18" spans="1:36" ht="15.75">
      <c r="A18" s="114" t="s">
        <v>131</v>
      </c>
      <c r="B18" s="115">
        <v>4</v>
      </c>
      <c r="C18" s="125" t="s">
        <v>51</v>
      </c>
      <c r="D18" s="115">
        <v>2</v>
      </c>
      <c r="E18" s="217" t="s">
        <v>583</v>
      </c>
      <c r="F18" s="463"/>
      <c r="G18" s="399"/>
      <c r="H18" s="399"/>
      <c r="I18" s="464"/>
      <c r="J18" s="117">
        <v>3</v>
      </c>
      <c r="K18" s="117" t="s">
        <v>318</v>
      </c>
      <c r="L18" s="117"/>
      <c r="M18" s="117"/>
      <c r="N18" s="117"/>
      <c r="O18" s="117"/>
      <c r="P18" s="117"/>
      <c r="Q18" s="117"/>
      <c r="R18" s="117"/>
      <c r="S18" s="117"/>
      <c r="T18" s="7"/>
      <c r="U18" s="7"/>
      <c r="V18" s="117"/>
      <c r="W18" s="8"/>
      <c r="Y18" s="287" t="s">
        <v>583</v>
      </c>
      <c r="Z18" s="287" t="s">
        <v>584</v>
      </c>
      <c r="AA18" s="120"/>
      <c r="AB18" s="120"/>
      <c r="AC18" s="120">
        <v>6</v>
      </c>
      <c r="AD18" s="120"/>
      <c r="AE18" s="120"/>
      <c r="AF18" s="120"/>
      <c r="AG18" s="120"/>
      <c r="AH18" s="120"/>
      <c r="AI18" s="120"/>
      <c r="AJ18" s="120">
        <v>6</v>
      </c>
    </row>
    <row r="19" spans="1:36" ht="15.75">
      <c r="A19" s="118" t="s">
        <v>132</v>
      </c>
      <c r="B19" s="119">
        <v>4</v>
      </c>
      <c r="C19" s="125" t="s">
        <v>51</v>
      </c>
      <c r="D19" s="119">
        <v>2</v>
      </c>
      <c r="E19" s="287" t="s">
        <v>583</v>
      </c>
      <c r="F19" s="465"/>
      <c r="G19" s="466"/>
      <c r="H19" s="466"/>
      <c r="I19" s="467"/>
      <c r="J19" s="120">
        <v>3</v>
      </c>
      <c r="K19" s="120" t="s">
        <v>318</v>
      </c>
      <c r="L19" s="120"/>
      <c r="M19" s="120"/>
      <c r="N19" s="120"/>
      <c r="O19" s="120"/>
      <c r="P19" s="120"/>
      <c r="Q19" s="120"/>
      <c r="R19" s="120"/>
      <c r="S19" s="120"/>
      <c r="T19" s="9"/>
      <c r="U19" s="9"/>
      <c r="V19" s="120"/>
      <c r="W19" s="10"/>
      <c r="Y19" s="287" t="s">
        <v>579</v>
      </c>
      <c r="Z19" s="120"/>
      <c r="AA19" s="120"/>
      <c r="AB19" s="120"/>
      <c r="AC19" s="120"/>
      <c r="AD19" s="120"/>
      <c r="AE19" s="120"/>
      <c r="AF19" s="120"/>
      <c r="AG19" s="120">
        <v>2</v>
      </c>
      <c r="AH19" s="120"/>
      <c r="AI19" s="120"/>
      <c r="AJ19" s="120">
        <v>2</v>
      </c>
    </row>
    <row r="20" spans="1:36" ht="15.75">
      <c r="A20" s="114" t="s">
        <v>133</v>
      </c>
      <c r="B20" s="115">
        <v>2</v>
      </c>
      <c r="C20" s="286" t="s">
        <v>62</v>
      </c>
      <c r="D20" s="115"/>
      <c r="E20" s="117"/>
      <c r="F20" s="117"/>
      <c r="G20" s="117"/>
      <c r="H20" s="117">
        <v>2</v>
      </c>
      <c r="I20" s="117" t="s">
        <v>62</v>
      </c>
      <c r="J20" s="117">
        <v>3</v>
      </c>
      <c r="K20" s="117" t="s">
        <v>318</v>
      </c>
      <c r="L20" s="468">
        <v>4</v>
      </c>
      <c r="M20" s="468" t="s">
        <v>19</v>
      </c>
      <c r="N20" s="478">
        <v>2</v>
      </c>
      <c r="O20" s="484" t="s">
        <v>318</v>
      </c>
      <c r="P20" s="487">
        <v>2</v>
      </c>
      <c r="Q20" s="481" t="s">
        <v>579</v>
      </c>
      <c r="R20" s="468"/>
      <c r="S20" s="117"/>
      <c r="T20" s="468">
        <v>2</v>
      </c>
      <c r="U20" s="468" t="s">
        <v>19</v>
      </c>
      <c r="V20" s="117"/>
      <c r="W20" s="8"/>
    </row>
    <row r="21" spans="1:36" ht="15.75">
      <c r="A21" s="118" t="s">
        <v>134</v>
      </c>
      <c r="B21" s="119">
        <v>2</v>
      </c>
      <c r="C21" s="286" t="s">
        <v>179</v>
      </c>
      <c r="D21" s="119"/>
      <c r="E21" s="120"/>
      <c r="F21" s="120"/>
      <c r="G21" s="120"/>
      <c r="H21" s="120">
        <v>2</v>
      </c>
      <c r="I21" s="120" t="s">
        <v>51</v>
      </c>
      <c r="J21" s="120">
        <v>3</v>
      </c>
      <c r="K21" s="120" t="s">
        <v>318</v>
      </c>
      <c r="L21" s="469"/>
      <c r="M21" s="469"/>
      <c r="N21" s="479"/>
      <c r="O21" s="485"/>
      <c r="P21" s="485"/>
      <c r="Q21" s="482"/>
      <c r="R21" s="469"/>
      <c r="S21" s="120"/>
      <c r="T21" s="469"/>
      <c r="U21" s="469"/>
      <c r="V21" s="120"/>
      <c r="W21" s="10"/>
    </row>
    <row r="22" spans="1:36" ht="15.75">
      <c r="A22" s="114" t="s">
        <v>135</v>
      </c>
      <c r="B22" s="115">
        <v>2</v>
      </c>
      <c r="C22" s="286" t="s">
        <v>51</v>
      </c>
      <c r="D22" s="115"/>
      <c r="E22" s="117"/>
      <c r="F22" s="117"/>
      <c r="G22" s="117"/>
      <c r="H22" s="117">
        <v>2</v>
      </c>
      <c r="I22" s="117" t="s">
        <v>331</v>
      </c>
      <c r="J22" s="117">
        <v>3</v>
      </c>
      <c r="K22" s="117" t="s">
        <v>318</v>
      </c>
      <c r="L22" s="470"/>
      <c r="M22" s="470"/>
      <c r="N22" s="480"/>
      <c r="O22" s="486"/>
      <c r="P22" s="486"/>
      <c r="Q22" s="483"/>
      <c r="R22" s="470"/>
      <c r="S22" s="117"/>
      <c r="T22" s="470"/>
      <c r="U22" s="470"/>
      <c r="V22" s="117"/>
      <c r="W22" s="8"/>
    </row>
    <row r="23" spans="1:36" ht="15.75">
      <c r="A23" s="114"/>
      <c r="B23" s="115"/>
      <c r="C23" s="115"/>
      <c r="D23" s="115"/>
      <c r="E23" s="117"/>
      <c r="F23" s="117"/>
      <c r="G23" s="117"/>
      <c r="H23" s="117">
        <v>2</v>
      </c>
      <c r="I23" s="122" t="s">
        <v>457</v>
      </c>
      <c r="J23" s="62"/>
      <c r="K23" s="62"/>
      <c r="L23" s="106"/>
      <c r="M23" s="106"/>
      <c r="N23" s="104"/>
      <c r="O23" s="107"/>
      <c r="P23" s="107"/>
      <c r="Q23" s="105"/>
      <c r="R23" s="106"/>
      <c r="S23" s="62"/>
      <c r="T23" s="106"/>
      <c r="U23" s="106"/>
      <c r="V23" s="117"/>
      <c r="W23" s="8"/>
    </row>
    <row r="24" spans="1:36" ht="15.75">
      <c r="A24" s="118" t="s">
        <v>181</v>
      </c>
      <c r="B24" s="119">
        <v>4</v>
      </c>
      <c r="C24" s="119" t="s">
        <v>62</v>
      </c>
      <c r="D24" s="119"/>
      <c r="E24" s="120"/>
      <c r="F24" s="120"/>
      <c r="G24" s="120"/>
      <c r="H24" s="120"/>
      <c r="I24" s="120"/>
      <c r="J24" s="472">
        <v>2</v>
      </c>
      <c r="K24" s="475" t="s">
        <v>318</v>
      </c>
      <c r="L24" s="424"/>
      <c r="M24" s="421"/>
      <c r="N24" s="424"/>
      <c r="O24" s="102"/>
      <c r="P24" s="102"/>
      <c r="Q24" s="475"/>
      <c r="R24" s="475">
        <v>2</v>
      </c>
      <c r="S24" s="475" t="s">
        <v>62</v>
      </c>
      <c r="T24" s="475">
        <v>2</v>
      </c>
      <c r="U24" s="475" t="s">
        <v>19</v>
      </c>
      <c r="V24" s="120">
        <v>2</v>
      </c>
      <c r="W24" s="10" t="s">
        <v>51</v>
      </c>
    </row>
    <row r="25" spans="1:36" ht="15.75">
      <c r="A25" s="114" t="s">
        <v>182</v>
      </c>
      <c r="B25" s="115">
        <v>4</v>
      </c>
      <c r="C25" s="115" t="s">
        <v>62</v>
      </c>
      <c r="D25" s="115"/>
      <c r="E25" s="117"/>
      <c r="F25" s="117"/>
      <c r="G25" s="117"/>
      <c r="H25" s="117"/>
      <c r="I25" s="117"/>
      <c r="J25" s="473"/>
      <c r="K25" s="476"/>
      <c r="L25" s="422"/>
      <c r="M25" s="422"/>
      <c r="N25" s="422"/>
      <c r="O25" s="103"/>
      <c r="P25" s="103"/>
      <c r="Q25" s="476"/>
      <c r="R25" s="476"/>
      <c r="S25" s="476"/>
      <c r="T25" s="476"/>
      <c r="U25" s="476"/>
      <c r="V25" s="117">
        <v>2</v>
      </c>
      <c r="W25" s="126" t="s">
        <v>51</v>
      </c>
    </row>
    <row r="26" spans="1:36" ht="15.75">
      <c r="A26" s="127" t="s">
        <v>183</v>
      </c>
      <c r="B26" s="128">
        <v>4</v>
      </c>
      <c r="C26" s="128" t="s">
        <v>62</v>
      </c>
      <c r="D26" s="128"/>
      <c r="E26" s="11"/>
      <c r="F26" s="11"/>
      <c r="G26" s="11"/>
      <c r="H26" s="11"/>
      <c r="I26" s="11"/>
      <c r="J26" s="474"/>
      <c r="K26" s="477"/>
      <c r="L26" s="471"/>
      <c r="M26" s="471"/>
      <c r="N26" s="471"/>
      <c r="O26" s="108"/>
      <c r="P26" s="108"/>
      <c r="Q26" s="477"/>
      <c r="R26" s="477"/>
      <c r="S26" s="477"/>
      <c r="T26" s="477"/>
      <c r="U26" s="477"/>
      <c r="V26" s="11">
        <v>2</v>
      </c>
      <c r="W26" s="12" t="s">
        <v>62</v>
      </c>
    </row>
  </sheetData>
  <mergeCells count="20">
    <mergeCell ref="U24:U26"/>
    <mergeCell ref="N20:N22"/>
    <mergeCell ref="Q20:Q22"/>
    <mergeCell ref="T20:T22"/>
    <mergeCell ref="U20:U22"/>
    <mergeCell ref="O20:O22"/>
    <mergeCell ref="P20:P22"/>
    <mergeCell ref="R20:R22"/>
    <mergeCell ref="N24:N26"/>
    <mergeCell ref="Q24:Q26"/>
    <mergeCell ref="R24:R26"/>
    <mergeCell ref="S24:S26"/>
    <mergeCell ref="T24:T26"/>
    <mergeCell ref="F17:I19"/>
    <mergeCell ref="L20:L22"/>
    <mergeCell ref="M20:M22"/>
    <mergeCell ref="L24:L26"/>
    <mergeCell ref="M24:M26"/>
    <mergeCell ref="J24:J26"/>
    <mergeCell ref="K24:K26"/>
  </mergeCells>
  <pageMargins left="0.75" right="0.75" top="1" bottom="1" header="0.5" footer="0.5"/>
  <pageSetup orientation="portrait" horizontalDpi="4294967292" verticalDpi="4294967292" r:id="rId1"/>
</worksheet>
</file>

<file path=xl/worksheets/sheet11.xml><?xml version="1.0" encoding="utf-8"?>
<worksheet xmlns="http://schemas.openxmlformats.org/spreadsheetml/2006/main" xmlns:r="http://schemas.openxmlformats.org/officeDocument/2006/relationships">
  <dimension ref="A1:E40"/>
  <sheetViews>
    <sheetView topLeftCell="A8" zoomScale="90" zoomScaleNormal="90" zoomScalePageLayoutView="90" workbookViewId="0">
      <selection activeCell="D21" sqref="D21"/>
    </sheetView>
  </sheetViews>
  <sheetFormatPr baseColWidth="10" defaultColWidth="10.83203125" defaultRowHeight="12.75"/>
  <cols>
    <col min="1" max="1" width="11.33203125" style="1" bestFit="1" customWidth="1"/>
    <col min="2" max="2" width="14.83203125" style="1" bestFit="1" customWidth="1"/>
    <col min="3" max="3" width="14.6640625" style="1" bestFit="1" customWidth="1"/>
    <col min="4" max="4" width="19.33203125" style="1" bestFit="1" customWidth="1"/>
    <col min="5" max="5" width="15.33203125" style="1" bestFit="1" customWidth="1"/>
    <col min="6" max="6" width="7.1640625" style="1" customWidth="1"/>
    <col min="7" max="16384" width="10.83203125" style="1"/>
  </cols>
  <sheetData>
    <row r="1" spans="1:5" ht="15" customHeight="1">
      <c r="A1" s="65" t="s">
        <v>458</v>
      </c>
      <c r="B1" s="65"/>
      <c r="C1" s="65"/>
      <c r="D1" s="65"/>
      <c r="E1" s="65"/>
    </row>
    <row r="2" spans="1:5" ht="15.75">
      <c r="A2" s="2"/>
      <c r="B2" s="65"/>
      <c r="C2" s="2"/>
      <c r="D2" s="2"/>
      <c r="E2" s="2"/>
    </row>
    <row r="3" spans="1:5" ht="15.75">
      <c r="A3" s="66" t="s">
        <v>339</v>
      </c>
      <c r="B3" s="67" t="s">
        <v>177</v>
      </c>
      <c r="C3" s="68"/>
      <c r="D3" s="68"/>
      <c r="E3" s="69"/>
    </row>
    <row r="4" spans="1:5" ht="15">
      <c r="A4" s="49" t="s">
        <v>181</v>
      </c>
      <c r="B4" s="50" t="s">
        <v>459</v>
      </c>
      <c r="C4" s="50" t="s">
        <v>348</v>
      </c>
      <c r="D4" s="50"/>
      <c r="E4" s="50"/>
    </row>
    <row r="5" spans="1:5" ht="15">
      <c r="A5" s="49" t="s">
        <v>182</v>
      </c>
      <c r="B5" s="50" t="s">
        <v>341</v>
      </c>
      <c r="C5" s="50" t="s">
        <v>342</v>
      </c>
      <c r="D5" s="50" t="s">
        <v>394</v>
      </c>
      <c r="E5" s="50" t="s">
        <v>460</v>
      </c>
    </row>
    <row r="6" spans="1:5" ht="15">
      <c r="A6" s="49" t="s">
        <v>183</v>
      </c>
      <c r="B6" s="50" t="s">
        <v>343</v>
      </c>
      <c r="C6" s="50" t="s">
        <v>344</v>
      </c>
      <c r="D6" s="50"/>
      <c r="E6" s="50"/>
    </row>
    <row r="7" spans="1:5" ht="15">
      <c r="A7" s="49" t="s">
        <v>133</v>
      </c>
      <c r="B7" s="50" t="s">
        <v>461</v>
      </c>
      <c r="C7" s="50" t="s">
        <v>379</v>
      </c>
      <c r="D7" s="50"/>
      <c r="E7" s="50"/>
    </row>
    <row r="8" spans="1:5" ht="15">
      <c r="A8" s="49" t="s">
        <v>134</v>
      </c>
      <c r="B8" s="50" t="s">
        <v>345</v>
      </c>
      <c r="C8" s="50" t="s">
        <v>346</v>
      </c>
      <c r="D8" s="51"/>
      <c r="E8" s="51"/>
    </row>
    <row r="9" spans="1:5" ht="15">
      <c r="A9" s="49" t="s">
        <v>135</v>
      </c>
      <c r="B9" s="50" t="s">
        <v>349</v>
      </c>
      <c r="C9" s="50" t="s">
        <v>350</v>
      </c>
      <c r="D9" s="50"/>
      <c r="E9" s="50"/>
    </row>
    <row r="10" spans="1:5" ht="15">
      <c r="A10" s="49" t="s">
        <v>130</v>
      </c>
      <c r="B10" s="50" t="s">
        <v>462</v>
      </c>
      <c r="C10" s="50" t="s">
        <v>355</v>
      </c>
      <c r="D10" s="50" t="s">
        <v>356</v>
      </c>
      <c r="E10" s="50" t="s">
        <v>357</v>
      </c>
    </row>
    <row r="11" spans="1:5" ht="15">
      <c r="A11" s="49" t="s">
        <v>131</v>
      </c>
      <c r="B11" s="50" t="s">
        <v>365</v>
      </c>
      <c r="C11" s="50" t="s">
        <v>366</v>
      </c>
      <c r="D11" s="50" t="s">
        <v>367</v>
      </c>
      <c r="E11" s="50" t="s">
        <v>368</v>
      </c>
    </row>
    <row r="12" spans="1:5" ht="15">
      <c r="A12" s="49" t="s">
        <v>132</v>
      </c>
      <c r="B12" s="50" t="s">
        <v>351</v>
      </c>
      <c r="C12" s="50" t="s">
        <v>352</v>
      </c>
      <c r="D12" s="50" t="s">
        <v>353</v>
      </c>
      <c r="E12" s="50" t="s">
        <v>354</v>
      </c>
    </row>
    <row r="13" spans="1:5" ht="15">
      <c r="A13" s="49" t="s">
        <v>127</v>
      </c>
      <c r="B13" s="50" t="s">
        <v>463</v>
      </c>
      <c r="C13" s="50" t="s">
        <v>361</v>
      </c>
      <c r="D13" s="50" t="s">
        <v>362</v>
      </c>
      <c r="E13" s="50" t="s">
        <v>359</v>
      </c>
    </row>
    <row r="14" spans="1:5" ht="15">
      <c r="A14" s="49" t="s">
        <v>128</v>
      </c>
      <c r="B14" s="50" t="s">
        <v>358</v>
      </c>
      <c r="C14" s="50" t="s">
        <v>359</v>
      </c>
      <c r="D14" s="50" t="s">
        <v>464</v>
      </c>
      <c r="E14" s="50" t="s">
        <v>360</v>
      </c>
    </row>
    <row r="15" spans="1:5" ht="15">
      <c r="A15" s="49" t="s">
        <v>129</v>
      </c>
      <c r="B15" s="50" t="s">
        <v>465</v>
      </c>
      <c r="C15" s="50" t="s">
        <v>363</v>
      </c>
      <c r="D15" s="50" t="s">
        <v>578</v>
      </c>
      <c r="E15" s="50" t="s">
        <v>468</v>
      </c>
    </row>
    <row r="16" spans="1:5" s="3" customFormat="1"/>
    <row r="17" spans="1:5" ht="15">
      <c r="A17" s="49" t="s">
        <v>369</v>
      </c>
      <c r="B17" s="49" t="s">
        <v>370</v>
      </c>
      <c r="C17" s="49" t="s">
        <v>371</v>
      </c>
      <c r="D17" s="49" t="s">
        <v>466</v>
      </c>
      <c r="E17" s="49" t="s">
        <v>372</v>
      </c>
    </row>
    <row r="18" spans="1:5" ht="15">
      <c r="A18" s="49" t="s">
        <v>190</v>
      </c>
      <c r="B18" s="49" t="s">
        <v>347</v>
      </c>
      <c r="C18" s="49" t="s">
        <v>373</v>
      </c>
      <c r="D18" s="49" t="s">
        <v>467</v>
      </c>
      <c r="E18" s="49" t="s">
        <v>374</v>
      </c>
    </row>
    <row r="19" spans="1:5" ht="15">
      <c r="A19" s="49" t="s">
        <v>188</v>
      </c>
      <c r="B19" s="49" t="s">
        <v>375</v>
      </c>
      <c r="C19" s="49" t="s">
        <v>376</v>
      </c>
      <c r="D19" s="49" t="s">
        <v>377</v>
      </c>
      <c r="E19" s="49" t="s">
        <v>378</v>
      </c>
    </row>
    <row r="20" spans="1:5" ht="15">
      <c r="A20" s="49" t="s">
        <v>192</v>
      </c>
      <c r="B20" s="50" t="s">
        <v>375</v>
      </c>
      <c r="C20" s="50" t="s">
        <v>384</v>
      </c>
      <c r="D20" s="50" t="s">
        <v>382</v>
      </c>
      <c r="E20" s="50" t="s">
        <v>383</v>
      </c>
    </row>
    <row r="21" spans="1:5" ht="15">
      <c r="A21" s="49" t="s">
        <v>185</v>
      </c>
      <c r="B21" s="49" t="s">
        <v>380</v>
      </c>
      <c r="C21" s="49" t="s">
        <v>381</v>
      </c>
      <c r="D21" s="49" t="s">
        <v>470</v>
      </c>
      <c r="E21" s="49" t="s">
        <v>386</v>
      </c>
    </row>
    <row r="22" spans="1:5" ht="15">
      <c r="A22" s="49" t="s">
        <v>187</v>
      </c>
      <c r="B22" s="49" t="s">
        <v>469</v>
      </c>
      <c r="C22" s="49" t="s">
        <v>385</v>
      </c>
      <c r="D22" s="49" t="s">
        <v>580</v>
      </c>
      <c r="E22" s="49" t="s">
        <v>581</v>
      </c>
    </row>
    <row r="23" spans="1:5" ht="15">
      <c r="A23" s="49" t="s">
        <v>191</v>
      </c>
      <c r="B23" s="49" t="s">
        <v>394</v>
      </c>
      <c r="C23" s="49" t="s">
        <v>395</v>
      </c>
      <c r="D23" s="49" t="s">
        <v>367</v>
      </c>
      <c r="E23" s="49" t="s">
        <v>364</v>
      </c>
    </row>
    <row r="24" spans="1:5" ht="15">
      <c r="A24" s="52" t="s">
        <v>390</v>
      </c>
      <c r="B24" s="50" t="s">
        <v>391</v>
      </c>
      <c r="C24" s="50" t="s">
        <v>360</v>
      </c>
      <c r="D24" s="50" t="s">
        <v>471</v>
      </c>
      <c r="E24" s="50" t="s">
        <v>392</v>
      </c>
    </row>
    <row r="25" spans="1:5" ht="15">
      <c r="A25" s="49" t="s">
        <v>393</v>
      </c>
      <c r="B25" s="49" t="s">
        <v>387</v>
      </c>
      <c r="C25" s="49" t="s">
        <v>388</v>
      </c>
      <c r="D25" s="49" t="s">
        <v>472</v>
      </c>
      <c r="E25" s="49" t="s">
        <v>389</v>
      </c>
    </row>
    <row r="26" spans="1:5" ht="15">
      <c r="A26" s="4" t="s">
        <v>184</v>
      </c>
      <c r="B26" s="50" t="s">
        <v>397</v>
      </c>
      <c r="C26" s="50" t="s">
        <v>398</v>
      </c>
      <c r="D26" s="50" t="s">
        <v>404</v>
      </c>
      <c r="E26" s="50" t="s">
        <v>405</v>
      </c>
    </row>
    <row r="27" spans="1:5" ht="15">
      <c r="A27" s="49" t="s">
        <v>399</v>
      </c>
      <c r="B27" s="50" t="s">
        <v>396</v>
      </c>
      <c r="C27" s="50" t="s">
        <v>359</v>
      </c>
      <c r="D27" s="50" t="s">
        <v>466</v>
      </c>
      <c r="E27" s="50" t="s">
        <v>402</v>
      </c>
    </row>
    <row r="28" spans="1:5" ht="15">
      <c r="A28" s="52" t="s">
        <v>189</v>
      </c>
      <c r="B28" s="49" t="s">
        <v>473</v>
      </c>
      <c r="C28" s="49" t="s">
        <v>403</v>
      </c>
      <c r="D28" s="49" t="s">
        <v>474</v>
      </c>
      <c r="E28" s="49" t="s">
        <v>392</v>
      </c>
    </row>
    <row r="29" spans="1:5" ht="15">
      <c r="A29" s="49" t="s">
        <v>406</v>
      </c>
      <c r="B29" s="50" t="s">
        <v>358</v>
      </c>
      <c r="C29" s="50" t="s">
        <v>410</v>
      </c>
      <c r="D29" s="53"/>
      <c r="E29" s="53"/>
    </row>
    <row r="30" spans="1:5" ht="15">
      <c r="A30" s="49" t="s">
        <v>408</v>
      </c>
      <c r="B30" s="50" t="s">
        <v>407</v>
      </c>
      <c r="C30" s="50" t="s">
        <v>378</v>
      </c>
      <c r="D30" s="50"/>
      <c r="E30" s="53"/>
    </row>
    <row r="31" spans="1:5" ht="15">
      <c r="A31" s="49" t="s">
        <v>409</v>
      </c>
      <c r="B31" s="50" t="s">
        <v>400</v>
      </c>
      <c r="C31" s="50" t="s">
        <v>401</v>
      </c>
      <c r="D31" s="50"/>
      <c r="E31" s="50"/>
    </row>
    <row r="32" spans="1:5" ht="15">
      <c r="A32" s="49" t="s">
        <v>411</v>
      </c>
      <c r="B32" s="50" t="s">
        <v>469</v>
      </c>
      <c r="C32" s="50" t="s">
        <v>430</v>
      </c>
      <c r="D32" s="50"/>
      <c r="E32" s="53"/>
    </row>
    <row r="33" spans="1:5" ht="15">
      <c r="A33" s="49" t="s">
        <v>186</v>
      </c>
      <c r="B33" s="50" t="s">
        <v>394</v>
      </c>
      <c r="C33" s="50" t="s">
        <v>413</v>
      </c>
      <c r="D33" s="50"/>
      <c r="E33" s="50"/>
    </row>
    <row r="34" spans="1:5" ht="15">
      <c r="A34" s="49" t="s">
        <v>414</v>
      </c>
      <c r="B34" s="50" t="s">
        <v>415</v>
      </c>
      <c r="C34" s="50" t="s">
        <v>416</v>
      </c>
      <c r="D34" s="50"/>
      <c r="E34" s="50"/>
    </row>
    <row r="35" spans="1:5" ht="15">
      <c r="A35" s="49" t="s">
        <v>417</v>
      </c>
      <c r="B35" s="50" t="s">
        <v>475</v>
      </c>
      <c r="C35" s="50" t="s">
        <v>418</v>
      </c>
      <c r="D35" s="50" t="s">
        <v>419</v>
      </c>
      <c r="E35" s="53" t="s">
        <v>419</v>
      </c>
    </row>
    <row r="36" spans="1:5" ht="15">
      <c r="A36" s="49" t="s">
        <v>420</v>
      </c>
      <c r="B36" s="50" t="s">
        <v>421</v>
      </c>
      <c r="C36" s="50" t="s">
        <v>360</v>
      </c>
      <c r="D36" s="50" t="s">
        <v>394</v>
      </c>
      <c r="E36" s="50" t="s">
        <v>364</v>
      </c>
    </row>
    <row r="37" spans="1:5" ht="15">
      <c r="A37" s="49" t="s">
        <v>422</v>
      </c>
      <c r="B37" s="50" t="s">
        <v>476</v>
      </c>
      <c r="C37" s="50" t="s">
        <v>423</v>
      </c>
      <c r="D37" s="50" t="s">
        <v>421</v>
      </c>
      <c r="E37" s="50" t="s">
        <v>424</v>
      </c>
    </row>
    <row r="38" spans="1:5" ht="15">
      <c r="A38" s="49" t="s">
        <v>425</v>
      </c>
      <c r="B38" s="50" t="s">
        <v>477</v>
      </c>
      <c r="C38" s="50" t="s">
        <v>426</v>
      </c>
      <c r="D38" s="50" t="s">
        <v>365</v>
      </c>
      <c r="E38" s="50" t="s">
        <v>431</v>
      </c>
    </row>
    <row r="39" spans="1:5" ht="15">
      <c r="A39" s="49" t="s">
        <v>429</v>
      </c>
      <c r="B39" s="50" t="s">
        <v>478</v>
      </c>
      <c r="C39" s="50" t="s">
        <v>412</v>
      </c>
      <c r="D39" s="50" t="s">
        <v>427</v>
      </c>
      <c r="E39" s="50" t="s">
        <v>428</v>
      </c>
    </row>
    <row r="40" spans="1:5" ht="15">
      <c r="A40" s="49" t="s">
        <v>432</v>
      </c>
      <c r="B40" s="50" t="s">
        <v>433</v>
      </c>
      <c r="C40" s="50" t="s">
        <v>340</v>
      </c>
      <c r="D40" s="50" t="s">
        <v>434</v>
      </c>
      <c r="E40" s="50" t="s">
        <v>435</v>
      </c>
    </row>
  </sheetData>
  <pageMargins left="0.7" right="0.7" top="0.75" bottom="0.75" header="0.3" footer="0.3"/>
  <pageSetup orientation="portrait" verticalDpi="300" r:id="rId1"/>
</worksheet>
</file>

<file path=xl/worksheets/sheet12.xml><?xml version="1.0" encoding="utf-8"?>
<worksheet xmlns="http://schemas.openxmlformats.org/spreadsheetml/2006/main" xmlns:r="http://schemas.openxmlformats.org/officeDocument/2006/relationships">
  <dimension ref="A1:D32"/>
  <sheetViews>
    <sheetView workbookViewId="0">
      <selection activeCell="B28" sqref="B28"/>
    </sheetView>
  </sheetViews>
  <sheetFormatPr baseColWidth="10" defaultColWidth="12" defaultRowHeight="12.75"/>
  <cols>
    <col min="2" max="2" width="23.33203125" bestFit="1" customWidth="1"/>
    <col min="3" max="3" width="2.33203125" bestFit="1" customWidth="1"/>
    <col min="4" max="4" width="2.83203125" bestFit="1" customWidth="1"/>
  </cols>
  <sheetData>
    <row r="1" spans="1:4">
      <c r="A1" s="33" t="s">
        <v>436</v>
      </c>
    </row>
    <row r="3" spans="1:4" ht="15.75">
      <c r="A3" s="58" t="s">
        <v>109</v>
      </c>
      <c r="B3" s="54" t="s">
        <v>437</v>
      </c>
      <c r="C3" t="s">
        <v>438</v>
      </c>
    </row>
    <row r="4" spans="1:4" ht="15.75">
      <c r="A4" s="58" t="s">
        <v>23</v>
      </c>
      <c r="B4" s="55" t="s">
        <v>112</v>
      </c>
      <c r="D4" s="1" t="s">
        <v>439</v>
      </c>
    </row>
    <row r="5" spans="1:4" ht="15.75">
      <c r="A5" s="58" t="s">
        <v>106</v>
      </c>
      <c r="B5" s="55" t="s">
        <v>440</v>
      </c>
    </row>
    <row r="6" spans="1:4" ht="15.75">
      <c r="A6" s="58" t="s">
        <v>92</v>
      </c>
      <c r="B6" s="55" t="s">
        <v>93</v>
      </c>
    </row>
    <row r="7" spans="1:4" ht="15.75">
      <c r="A7" s="58" t="s">
        <v>212</v>
      </c>
      <c r="B7" s="55" t="s">
        <v>441</v>
      </c>
    </row>
    <row r="8" spans="1:4" ht="15.75">
      <c r="A8" s="58" t="s">
        <v>30</v>
      </c>
      <c r="B8" s="55" t="s">
        <v>214</v>
      </c>
    </row>
    <row r="9" spans="1:4" ht="15.75">
      <c r="A9" s="58" t="s">
        <v>33</v>
      </c>
      <c r="B9" s="54" t="s">
        <v>215</v>
      </c>
      <c r="C9" t="s">
        <v>438</v>
      </c>
    </row>
    <row r="10" spans="1:4" ht="15.75">
      <c r="A10" s="58" t="s">
        <v>442</v>
      </c>
      <c r="B10" s="54" t="s">
        <v>217</v>
      </c>
      <c r="C10" t="s">
        <v>438</v>
      </c>
    </row>
    <row r="11" spans="1:4" ht="15.75">
      <c r="A11" s="58" t="s">
        <v>47</v>
      </c>
      <c r="B11" s="54" t="s">
        <v>443</v>
      </c>
      <c r="C11" t="s">
        <v>438</v>
      </c>
    </row>
    <row r="12" spans="1:4" ht="15.75">
      <c r="A12" s="58" t="s">
        <v>22</v>
      </c>
      <c r="B12" s="54" t="s">
        <v>444</v>
      </c>
      <c r="C12" t="s">
        <v>438</v>
      </c>
    </row>
    <row r="13" spans="1:4" ht="15.75">
      <c r="A13" s="58" t="s">
        <v>237</v>
      </c>
      <c r="B13" s="54" t="s">
        <v>238</v>
      </c>
      <c r="C13" t="s">
        <v>438</v>
      </c>
    </row>
    <row r="14" spans="1:4" ht="15.75">
      <c r="A14" s="58" t="s">
        <v>263</v>
      </c>
      <c r="B14" s="54" t="s">
        <v>264</v>
      </c>
      <c r="C14" t="s">
        <v>438</v>
      </c>
    </row>
    <row r="15" spans="1:4" ht="15.75">
      <c r="A15" s="58" t="s">
        <v>257</v>
      </c>
      <c r="B15" s="55" t="s">
        <v>445</v>
      </c>
    </row>
    <row r="16" spans="1:4" ht="15.75">
      <c r="A16" s="58" t="s">
        <v>245</v>
      </c>
      <c r="B16" s="55" t="s">
        <v>446</v>
      </c>
    </row>
    <row r="17" spans="1:3" ht="15.75">
      <c r="A17" s="58" t="s">
        <v>45</v>
      </c>
      <c r="B17" s="54" t="s">
        <v>447</v>
      </c>
      <c r="C17" t="s">
        <v>438</v>
      </c>
    </row>
    <row r="18" spans="1:3" ht="15.75">
      <c r="A18" s="58" t="s">
        <v>57</v>
      </c>
      <c r="B18" s="54" t="s">
        <v>448</v>
      </c>
      <c r="C18" t="s">
        <v>438</v>
      </c>
    </row>
    <row r="19" spans="1:3" ht="15.75">
      <c r="A19" s="58" t="s">
        <v>230</v>
      </c>
      <c r="B19" s="54" t="s">
        <v>449</v>
      </c>
      <c r="C19" t="s">
        <v>438</v>
      </c>
    </row>
    <row r="20" spans="1:3" ht="15.75">
      <c r="A20" s="58" t="s">
        <v>294</v>
      </c>
      <c r="B20" s="54" t="s">
        <v>450</v>
      </c>
      <c r="C20" t="s">
        <v>438</v>
      </c>
    </row>
    <row r="21" spans="1:3" ht="15.75">
      <c r="A21" s="58" t="s">
        <v>41</v>
      </c>
      <c r="B21" s="54" t="s">
        <v>327</v>
      </c>
      <c r="C21" t="s">
        <v>438</v>
      </c>
    </row>
    <row r="22" spans="1:3" ht="15.75">
      <c r="A22" s="58" t="s">
        <v>51</v>
      </c>
      <c r="B22" s="54" t="s">
        <v>337</v>
      </c>
      <c r="C22" t="s">
        <v>438</v>
      </c>
    </row>
    <row r="23" spans="1:3" ht="15.75">
      <c r="A23" s="58" t="s">
        <v>152</v>
      </c>
      <c r="B23" s="55" t="s">
        <v>451</v>
      </c>
    </row>
    <row r="24" spans="1:3" ht="15.75">
      <c r="A24" s="58" t="s">
        <v>153</v>
      </c>
      <c r="B24" s="55" t="s">
        <v>452</v>
      </c>
    </row>
    <row r="25" spans="1:3" ht="15.75">
      <c r="A25" s="58" t="s">
        <v>57</v>
      </c>
      <c r="B25" s="55" t="s">
        <v>453</v>
      </c>
    </row>
    <row r="28" spans="1:3" ht="15.75">
      <c r="B28" s="56" t="s">
        <v>180</v>
      </c>
    </row>
    <row r="29" spans="1:3" ht="15.75">
      <c r="B29" s="56" t="s">
        <v>454</v>
      </c>
    </row>
    <row r="30" spans="1:3" ht="15.75">
      <c r="B30" s="56" t="s">
        <v>455</v>
      </c>
    </row>
    <row r="31" spans="1:3" ht="15.75">
      <c r="B31" s="56" t="s">
        <v>446</v>
      </c>
    </row>
    <row r="32" spans="1:3" ht="15.75">
      <c r="B32" s="56" t="s">
        <v>337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baseColWidth="10" defaultColWidth="12"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Z19"/>
  <sheetViews>
    <sheetView workbookViewId="0">
      <selection activeCell="C23" sqref="C23"/>
    </sheetView>
  </sheetViews>
  <sheetFormatPr baseColWidth="10" defaultRowHeight="12.75"/>
  <sheetData>
    <row r="1" spans="1:26" ht="16.5" thickBot="1">
      <c r="A1" s="288"/>
      <c r="B1" s="288"/>
      <c r="C1" s="288"/>
      <c r="D1" s="288"/>
      <c r="E1" s="288"/>
      <c r="F1" s="288"/>
      <c r="G1" s="288"/>
      <c r="H1" s="288"/>
      <c r="I1" s="288"/>
      <c r="J1" s="288"/>
      <c r="K1" s="288"/>
      <c r="L1" s="288"/>
      <c r="M1" s="288"/>
      <c r="N1" s="288"/>
      <c r="O1" s="288"/>
      <c r="P1" s="288"/>
      <c r="Q1" s="288"/>
      <c r="R1" s="288"/>
      <c r="S1" s="288"/>
      <c r="T1" s="288"/>
      <c r="U1" s="288"/>
      <c r="V1" s="288"/>
      <c r="W1" s="288"/>
      <c r="X1" s="288"/>
      <c r="Y1" s="288"/>
      <c r="Z1" s="288"/>
    </row>
    <row r="2" spans="1:26" ht="15.75">
      <c r="A2" s="288"/>
      <c r="B2" s="346" t="s">
        <v>586</v>
      </c>
      <c r="C2" s="347"/>
      <c r="D2" s="347"/>
      <c r="E2" s="347"/>
      <c r="F2" s="348"/>
      <c r="G2" s="346" t="s">
        <v>587</v>
      </c>
      <c r="H2" s="347"/>
      <c r="I2" s="347"/>
      <c r="J2" s="347"/>
      <c r="K2" s="347"/>
      <c r="L2" s="347"/>
      <c r="M2" s="347"/>
      <c r="N2" s="347"/>
      <c r="O2" s="347"/>
      <c r="P2" s="348"/>
      <c r="Q2" s="346" t="s">
        <v>588</v>
      </c>
      <c r="R2" s="347"/>
      <c r="S2" s="348"/>
      <c r="T2" s="288"/>
      <c r="U2" s="288"/>
      <c r="V2" s="288"/>
      <c r="W2" s="288"/>
      <c r="X2" s="288"/>
      <c r="Y2" s="288"/>
      <c r="Z2" s="288"/>
    </row>
    <row r="3" spans="1:26" ht="16.5" thickBot="1">
      <c r="A3" s="288"/>
      <c r="B3" s="289" t="s">
        <v>589</v>
      </c>
      <c r="C3" s="290" t="s">
        <v>590</v>
      </c>
      <c r="D3" s="290" t="s">
        <v>591</v>
      </c>
      <c r="E3" s="290" t="s">
        <v>592</v>
      </c>
      <c r="F3" s="291" t="s">
        <v>593</v>
      </c>
      <c r="G3" s="292" t="s">
        <v>594</v>
      </c>
      <c r="H3" s="293" t="s">
        <v>595</v>
      </c>
      <c r="I3" s="293" t="s">
        <v>596</v>
      </c>
      <c r="J3" s="293" t="s">
        <v>597</v>
      </c>
      <c r="K3" s="293" t="s">
        <v>598</v>
      </c>
      <c r="L3" s="293" t="s">
        <v>599</v>
      </c>
      <c r="M3" s="293" t="s">
        <v>600</v>
      </c>
      <c r="N3" s="293" t="s">
        <v>601</v>
      </c>
      <c r="O3" s="293" t="s">
        <v>602</v>
      </c>
      <c r="P3" s="294" t="s">
        <v>603</v>
      </c>
      <c r="Q3" s="295" t="s">
        <v>589</v>
      </c>
      <c r="R3" s="296" t="s">
        <v>590</v>
      </c>
      <c r="S3" s="297" t="s">
        <v>591</v>
      </c>
      <c r="T3" s="288"/>
      <c r="U3" s="288"/>
      <c r="V3" s="288"/>
      <c r="W3" s="288"/>
      <c r="X3" s="288" t="s">
        <v>604</v>
      </c>
      <c r="Y3" s="288"/>
      <c r="Z3" s="288" t="s">
        <v>605</v>
      </c>
    </row>
    <row r="4" spans="1:26" ht="15.75">
      <c r="A4" s="288" t="s">
        <v>606</v>
      </c>
      <c r="B4" s="298" t="s">
        <v>607</v>
      </c>
      <c r="C4" s="299" t="s">
        <v>608</v>
      </c>
      <c r="D4" s="299" t="s">
        <v>609</v>
      </c>
      <c r="E4" s="300"/>
      <c r="F4" s="301"/>
      <c r="G4" s="349"/>
      <c r="H4" s="349"/>
      <c r="I4" s="349"/>
      <c r="J4" s="349"/>
      <c r="K4" s="349"/>
      <c r="L4" s="349"/>
      <c r="M4" s="349"/>
      <c r="N4" s="349"/>
      <c r="O4" s="302"/>
      <c r="P4" s="351"/>
      <c r="Q4" s="353"/>
      <c r="R4" s="349"/>
      <c r="S4" s="351"/>
      <c r="T4" s="288"/>
      <c r="U4" s="288" t="s">
        <v>610</v>
      </c>
      <c r="V4" s="288">
        <f>(COUNTIF($B$4:$F$5,U4)*3)+(COUNTIF($B$6:$S$15,U4)*2)</f>
        <v>24</v>
      </c>
      <c r="W4" s="288"/>
      <c r="X4" s="288"/>
      <c r="Y4" s="288"/>
      <c r="Z4" s="288">
        <f>(COUNTIF($F$4:$F$15,U4)+ COUNTIF($P$4:$P$15,U4))*2</f>
        <v>2</v>
      </c>
    </row>
    <row r="5" spans="1:26" ht="15.75">
      <c r="A5" s="288" t="s">
        <v>611</v>
      </c>
      <c r="B5" s="303" t="s">
        <v>607</v>
      </c>
      <c r="C5" s="304" t="s">
        <v>608</v>
      </c>
      <c r="D5" s="304" t="s">
        <v>609</v>
      </c>
      <c r="E5" s="305"/>
      <c r="F5" s="306"/>
      <c r="G5" s="350"/>
      <c r="H5" s="350"/>
      <c r="I5" s="350"/>
      <c r="J5" s="350"/>
      <c r="K5" s="350"/>
      <c r="L5" s="350"/>
      <c r="M5" s="350"/>
      <c r="N5" s="350"/>
      <c r="O5" s="307"/>
      <c r="P5" s="352"/>
      <c r="Q5" s="353"/>
      <c r="R5" s="349"/>
      <c r="S5" s="351"/>
      <c r="T5" s="288"/>
      <c r="U5" s="288" t="s">
        <v>607</v>
      </c>
      <c r="V5" s="288">
        <f t="shared" ref="V5:V13" si="0">(COUNTIF($B$4:$F$5,U5)*3)+(COUNTIF($B$6:$S$15,U5)*2)</f>
        <v>22</v>
      </c>
      <c r="W5" s="288"/>
      <c r="X5" s="288">
        <f t="shared" ref="X5:X10" si="1">COUNTIF($B$7:$F$9,U5)+COUNTIF($B$11:$F$11,U5)</f>
        <v>1</v>
      </c>
      <c r="Y5" s="288"/>
      <c r="Z5" s="288">
        <f t="shared" ref="Z5:Z13" si="2">(COUNTIF($F$4:$F$15,U5)+ COUNTIF($P$4:$P$15,U5))*2</f>
        <v>2</v>
      </c>
    </row>
    <row r="6" spans="1:26" ht="15.75">
      <c r="A6" s="288" t="s">
        <v>612</v>
      </c>
      <c r="B6" s="303" t="s">
        <v>613</v>
      </c>
      <c r="C6" s="304" t="s">
        <v>614</v>
      </c>
      <c r="D6" s="304" t="s">
        <v>615</v>
      </c>
      <c r="E6" s="305"/>
      <c r="F6" s="306"/>
      <c r="G6" s="355" t="s">
        <v>607</v>
      </c>
      <c r="H6" s="357" t="s">
        <v>616</v>
      </c>
      <c r="I6" s="357" t="s">
        <v>608</v>
      </c>
      <c r="J6" s="357" t="s">
        <v>609</v>
      </c>
      <c r="K6" s="357" t="s">
        <v>614</v>
      </c>
      <c r="L6" s="357" t="s">
        <v>617</v>
      </c>
      <c r="M6" s="357" t="s">
        <v>613</v>
      </c>
      <c r="N6" s="357" t="s">
        <v>206</v>
      </c>
      <c r="O6" s="307"/>
      <c r="P6" s="359" t="s">
        <v>610</v>
      </c>
      <c r="Q6" s="353"/>
      <c r="R6" s="349"/>
      <c r="S6" s="351"/>
      <c r="T6" s="288"/>
      <c r="U6" s="288" t="s">
        <v>608</v>
      </c>
      <c r="V6" s="288">
        <f t="shared" si="0"/>
        <v>22</v>
      </c>
      <c r="W6" s="288"/>
      <c r="X6" s="288">
        <f t="shared" si="1"/>
        <v>2</v>
      </c>
      <c r="Y6" s="288"/>
      <c r="Z6" s="288">
        <f t="shared" si="2"/>
        <v>2</v>
      </c>
    </row>
    <row r="7" spans="1:26" ht="15.75">
      <c r="A7" s="288" t="s">
        <v>618</v>
      </c>
      <c r="B7" s="303" t="s">
        <v>617</v>
      </c>
      <c r="C7" s="304" t="s">
        <v>616</v>
      </c>
      <c r="D7" s="304" t="s">
        <v>609</v>
      </c>
      <c r="E7" s="305"/>
      <c r="F7" s="308"/>
      <c r="G7" s="356"/>
      <c r="H7" s="358"/>
      <c r="I7" s="358"/>
      <c r="J7" s="358"/>
      <c r="K7" s="358"/>
      <c r="L7" s="358"/>
      <c r="M7" s="358"/>
      <c r="N7" s="358"/>
      <c r="O7" s="307"/>
      <c r="P7" s="360"/>
      <c r="Q7" s="353"/>
      <c r="R7" s="349"/>
      <c r="S7" s="351"/>
      <c r="T7" s="288"/>
      <c r="U7" s="288" t="s">
        <v>616</v>
      </c>
      <c r="V7" s="288">
        <f t="shared" si="0"/>
        <v>22</v>
      </c>
      <c r="W7" s="288"/>
      <c r="X7" s="288">
        <f t="shared" si="1"/>
        <v>1</v>
      </c>
      <c r="Y7" s="288"/>
      <c r="Z7" s="288">
        <f t="shared" si="2"/>
        <v>2</v>
      </c>
    </row>
    <row r="8" spans="1:26" ht="15.75">
      <c r="A8" s="288" t="s">
        <v>619</v>
      </c>
      <c r="B8" s="303" t="s">
        <v>614</v>
      </c>
      <c r="C8" s="304" t="s">
        <v>610</v>
      </c>
      <c r="D8" s="304" t="s">
        <v>608</v>
      </c>
      <c r="E8" s="309"/>
      <c r="F8" s="310" t="s">
        <v>609</v>
      </c>
      <c r="G8" s="355" t="s">
        <v>607</v>
      </c>
      <c r="H8" s="357" t="s">
        <v>616</v>
      </c>
      <c r="I8" s="357" t="s">
        <v>617</v>
      </c>
      <c r="J8" s="357" t="s">
        <v>609</v>
      </c>
      <c r="K8" s="357" t="s">
        <v>614</v>
      </c>
      <c r="L8" s="357" t="s">
        <v>613</v>
      </c>
      <c r="M8" s="357" t="s">
        <v>615</v>
      </c>
      <c r="N8" s="361"/>
      <c r="O8" s="307"/>
      <c r="P8" s="359" t="s">
        <v>608</v>
      </c>
      <c r="Q8" s="353"/>
      <c r="R8" s="349"/>
      <c r="S8" s="351"/>
      <c r="T8" s="288"/>
      <c r="U8" s="288" t="s">
        <v>614</v>
      </c>
      <c r="V8" s="288">
        <f t="shared" si="0"/>
        <v>24</v>
      </c>
      <c r="W8" s="288"/>
      <c r="X8" s="288">
        <f t="shared" si="1"/>
        <v>3</v>
      </c>
      <c r="Y8" s="288"/>
      <c r="Z8" s="288">
        <f t="shared" si="2"/>
        <v>6</v>
      </c>
    </row>
    <row r="9" spans="1:26" ht="15.75">
      <c r="A9" s="288" t="s">
        <v>620</v>
      </c>
      <c r="B9" s="303" t="s">
        <v>615</v>
      </c>
      <c r="C9" s="304" t="s">
        <v>610</v>
      </c>
      <c r="D9" s="304" t="s">
        <v>614</v>
      </c>
      <c r="E9" s="311"/>
      <c r="F9" s="312" t="s">
        <v>613</v>
      </c>
      <c r="G9" s="356"/>
      <c r="H9" s="358"/>
      <c r="I9" s="358"/>
      <c r="J9" s="358"/>
      <c r="K9" s="358"/>
      <c r="L9" s="358"/>
      <c r="M9" s="358"/>
      <c r="N9" s="362"/>
      <c r="O9" s="307"/>
      <c r="P9" s="360"/>
      <c r="Q9" s="353"/>
      <c r="R9" s="349"/>
      <c r="S9" s="351"/>
      <c r="T9" s="288"/>
      <c r="U9" s="288" t="s">
        <v>613</v>
      </c>
      <c r="V9" s="288">
        <f t="shared" si="0"/>
        <v>20</v>
      </c>
      <c r="W9" s="288"/>
      <c r="X9" s="288">
        <f t="shared" si="1"/>
        <v>1</v>
      </c>
      <c r="Y9" s="288"/>
      <c r="Z9" s="288">
        <f t="shared" si="2"/>
        <v>2</v>
      </c>
    </row>
    <row r="10" spans="1:26" ht="15.75">
      <c r="A10" s="288" t="s">
        <v>65</v>
      </c>
      <c r="B10" s="303" t="s">
        <v>607</v>
      </c>
      <c r="C10" s="304" t="s">
        <v>616</v>
      </c>
      <c r="D10" s="304" t="s">
        <v>613</v>
      </c>
      <c r="E10" s="304" t="s">
        <v>614</v>
      </c>
      <c r="F10" s="312" t="s">
        <v>615</v>
      </c>
      <c r="G10" s="355" t="s">
        <v>607</v>
      </c>
      <c r="H10" s="357" t="s">
        <v>616</v>
      </c>
      <c r="I10" s="357" t="s">
        <v>608</v>
      </c>
      <c r="J10" s="357" t="s">
        <v>609</v>
      </c>
      <c r="K10" s="357" t="s">
        <v>614</v>
      </c>
      <c r="L10" s="357" t="s">
        <v>613</v>
      </c>
      <c r="M10" s="357" t="s">
        <v>610</v>
      </c>
      <c r="N10" s="357" t="s">
        <v>615</v>
      </c>
      <c r="O10" s="307"/>
      <c r="P10" s="359" t="s">
        <v>617</v>
      </c>
      <c r="Q10" s="353"/>
      <c r="R10" s="349"/>
      <c r="S10" s="351"/>
      <c r="T10" s="288"/>
      <c r="U10" s="288" t="s">
        <v>609</v>
      </c>
      <c r="V10" s="288">
        <f t="shared" si="0"/>
        <v>26</v>
      </c>
      <c r="W10" s="288"/>
      <c r="X10" s="288">
        <f t="shared" si="1"/>
        <v>3</v>
      </c>
      <c r="Y10" s="288"/>
      <c r="Z10" s="288">
        <f t="shared" si="2"/>
        <v>2</v>
      </c>
    </row>
    <row r="11" spans="1:26" ht="15.75">
      <c r="A11" s="288" t="s">
        <v>67</v>
      </c>
      <c r="B11" s="303" t="s">
        <v>610</v>
      </c>
      <c r="C11" s="304" t="s">
        <v>607</v>
      </c>
      <c r="D11" s="304" t="s">
        <v>608</v>
      </c>
      <c r="E11" s="304" t="s">
        <v>609</v>
      </c>
      <c r="F11" s="312" t="s">
        <v>614</v>
      </c>
      <c r="G11" s="356"/>
      <c r="H11" s="358"/>
      <c r="I11" s="358"/>
      <c r="J11" s="358"/>
      <c r="K11" s="358"/>
      <c r="L11" s="358"/>
      <c r="M11" s="358"/>
      <c r="N11" s="358"/>
      <c r="O11" s="313"/>
      <c r="P11" s="360"/>
      <c r="Q11" s="353"/>
      <c r="R11" s="349"/>
      <c r="S11" s="351"/>
      <c r="T11" s="288"/>
      <c r="U11" s="288" t="s">
        <v>617</v>
      </c>
      <c r="V11" s="288">
        <f t="shared" si="0"/>
        <v>18</v>
      </c>
      <c r="W11" s="288"/>
      <c r="X11" s="288"/>
      <c r="Y11" s="288"/>
      <c r="Z11" s="288">
        <f t="shared" si="2"/>
        <v>2</v>
      </c>
    </row>
    <row r="12" spans="1:26" ht="15.75">
      <c r="A12" s="288" t="s">
        <v>68</v>
      </c>
      <c r="B12" s="303" t="s">
        <v>610</v>
      </c>
      <c r="C12" s="304" t="s">
        <v>616</v>
      </c>
      <c r="D12" s="304" t="s">
        <v>613</v>
      </c>
      <c r="E12" s="304" t="s">
        <v>617</v>
      </c>
      <c r="F12" s="312" t="s">
        <v>615</v>
      </c>
      <c r="G12" s="355" t="s">
        <v>610</v>
      </c>
      <c r="H12" s="357" t="s">
        <v>616</v>
      </c>
      <c r="I12" s="357" t="s">
        <v>608</v>
      </c>
      <c r="J12" s="357" t="s">
        <v>609</v>
      </c>
      <c r="K12" s="357" t="s">
        <v>614</v>
      </c>
      <c r="L12" s="357" t="s">
        <v>617</v>
      </c>
      <c r="M12" s="357" t="s">
        <v>206</v>
      </c>
      <c r="N12" s="357" t="s">
        <v>607</v>
      </c>
      <c r="O12" s="357" t="s">
        <v>613</v>
      </c>
      <c r="P12" s="359" t="s">
        <v>615</v>
      </c>
      <c r="Q12" s="353"/>
      <c r="R12" s="349"/>
      <c r="S12" s="351"/>
      <c r="T12" s="288"/>
      <c r="U12" s="288" t="s">
        <v>206</v>
      </c>
      <c r="V12" s="288">
        <f t="shared" si="0"/>
        <v>6</v>
      </c>
      <c r="W12" s="288"/>
      <c r="X12" s="288"/>
      <c r="Y12" s="288"/>
      <c r="Z12" s="288">
        <f t="shared" si="2"/>
        <v>0</v>
      </c>
    </row>
    <row r="13" spans="1:26" ht="15.75">
      <c r="A13" s="288" t="s">
        <v>69</v>
      </c>
      <c r="B13" s="303" t="s">
        <v>610</v>
      </c>
      <c r="C13" s="304" t="s">
        <v>615</v>
      </c>
      <c r="D13" s="304" t="s">
        <v>617</v>
      </c>
      <c r="E13" s="304" t="s">
        <v>614</v>
      </c>
      <c r="F13" s="312" t="s">
        <v>607</v>
      </c>
      <c r="G13" s="356"/>
      <c r="H13" s="358"/>
      <c r="I13" s="358"/>
      <c r="J13" s="358"/>
      <c r="K13" s="358"/>
      <c r="L13" s="358"/>
      <c r="M13" s="358"/>
      <c r="N13" s="358"/>
      <c r="O13" s="358"/>
      <c r="P13" s="360"/>
      <c r="Q13" s="353"/>
      <c r="R13" s="349"/>
      <c r="S13" s="351"/>
      <c r="T13" s="288"/>
      <c r="U13" s="288" t="s">
        <v>615</v>
      </c>
      <c r="V13" s="288">
        <f t="shared" si="0"/>
        <v>20</v>
      </c>
      <c r="W13" s="288"/>
      <c r="X13" s="288"/>
      <c r="Y13" s="288"/>
      <c r="Z13" s="288">
        <f t="shared" si="2"/>
        <v>6</v>
      </c>
    </row>
    <row r="14" spans="1:26" ht="15.75">
      <c r="A14" s="288" t="s">
        <v>70</v>
      </c>
      <c r="B14" s="303" t="s">
        <v>610</v>
      </c>
      <c r="C14" s="304" t="s">
        <v>608</v>
      </c>
      <c r="D14" s="304" t="s">
        <v>613</v>
      </c>
      <c r="E14" s="304" t="s">
        <v>615</v>
      </c>
      <c r="F14" s="312" t="s">
        <v>616</v>
      </c>
      <c r="G14" s="355" t="s">
        <v>610</v>
      </c>
      <c r="H14" s="357" t="s">
        <v>616</v>
      </c>
      <c r="I14" s="357" t="s">
        <v>608</v>
      </c>
      <c r="J14" s="357" t="s">
        <v>609</v>
      </c>
      <c r="K14" s="357" t="s">
        <v>615</v>
      </c>
      <c r="L14" s="357" t="s">
        <v>617</v>
      </c>
      <c r="M14" s="357" t="s">
        <v>206</v>
      </c>
      <c r="N14" s="357" t="s">
        <v>607</v>
      </c>
      <c r="O14" s="357" t="s">
        <v>613</v>
      </c>
      <c r="P14" s="359" t="s">
        <v>614</v>
      </c>
      <c r="Q14" s="354"/>
      <c r="R14" s="350"/>
      <c r="S14" s="352"/>
      <c r="T14" s="288"/>
      <c r="U14" s="288"/>
      <c r="V14" s="288"/>
      <c r="W14" s="288"/>
      <c r="X14" s="288"/>
      <c r="Y14" s="288"/>
      <c r="Z14" s="288"/>
    </row>
    <row r="15" spans="1:26" ht="16.5" thickBot="1">
      <c r="A15" s="288" t="s">
        <v>621</v>
      </c>
      <c r="B15" s="314" t="s">
        <v>610</v>
      </c>
      <c r="C15" s="315" t="s">
        <v>616</v>
      </c>
      <c r="D15" s="315" t="s">
        <v>609</v>
      </c>
      <c r="E15" s="315" t="s">
        <v>617</v>
      </c>
      <c r="F15" s="316" t="s">
        <v>614</v>
      </c>
      <c r="G15" s="365"/>
      <c r="H15" s="363"/>
      <c r="I15" s="363"/>
      <c r="J15" s="363"/>
      <c r="K15" s="363"/>
      <c r="L15" s="363"/>
      <c r="M15" s="363"/>
      <c r="N15" s="363"/>
      <c r="O15" s="363"/>
      <c r="P15" s="364"/>
      <c r="Q15" s="314" t="s">
        <v>610</v>
      </c>
      <c r="R15" s="315" t="s">
        <v>616</v>
      </c>
      <c r="S15" s="316" t="s">
        <v>609</v>
      </c>
      <c r="T15" s="288"/>
      <c r="U15" s="288"/>
      <c r="V15" s="288"/>
      <c r="W15" s="288"/>
      <c r="X15" s="288"/>
      <c r="Y15" s="288"/>
      <c r="Z15" s="288"/>
    </row>
    <row r="18" spans="3:3" ht="15.75">
      <c r="C18" s="317" t="s">
        <v>622</v>
      </c>
    </row>
    <row r="19" spans="3:3" ht="15.75">
      <c r="C19" s="317" t="s">
        <v>623</v>
      </c>
    </row>
  </sheetData>
  <mergeCells count="53">
    <mergeCell ref="G14:G15"/>
    <mergeCell ref="H14:H15"/>
    <mergeCell ref="I14:I15"/>
    <mergeCell ref="J14:J15"/>
    <mergeCell ref="K14:K15"/>
    <mergeCell ref="L14:L15"/>
    <mergeCell ref="M14:M15"/>
    <mergeCell ref="M10:M11"/>
    <mergeCell ref="N10:N11"/>
    <mergeCell ref="P10:P11"/>
    <mergeCell ref="L12:L13"/>
    <mergeCell ref="M12:M13"/>
    <mergeCell ref="N14:N15"/>
    <mergeCell ref="O14:O15"/>
    <mergeCell ref="P14:P15"/>
    <mergeCell ref="N12:N13"/>
    <mergeCell ref="O12:O13"/>
    <mergeCell ref="P12:P13"/>
    <mergeCell ref="G12:G13"/>
    <mergeCell ref="H12:H13"/>
    <mergeCell ref="I12:I13"/>
    <mergeCell ref="J12:J13"/>
    <mergeCell ref="K12:K13"/>
    <mergeCell ref="M8:M9"/>
    <mergeCell ref="N8:N9"/>
    <mergeCell ref="P8:P9"/>
    <mergeCell ref="G10:G11"/>
    <mergeCell ref="H10:H11"/>
    <mergeCell ref="I10:I11"/>
    <mergeCell ref="J10:J11"/>
    <mergeCell ref="K10:K11"/>
    <mergeCell ref="L10:L11"/>
    <mergeCell ref="G8:G9"/>
    <mergeCell ref="H8:H9"/>
    <mergeCell ref="I8:I9"/>
    <mergeCell ref="J8:J9"/>
    <mergeCell ref="K8:K9"/>
    <mergeCell ref="B2:F2"/>
    <mergeCell ref="G2:P2"/>
    <mergeCell ref="Q2:S2"/>
    <mergeCell ref="G4:N5"/>
    <mergeCell ref="P4:P5"/>
    <mergeCell ref="Q4:S14"/>
    <mergeCell ref="G6:G7"/>
    <mergeCell ref="H6:H7"/>
    <mergeCell ref="I6:I7"/>
    <mergeCell ref="J6:J7"/>
    <mergeCell ref="K6:K7"/>
    <mergeCell ref="L6:L7"/>
    <mergeCell ref="M6:M7"/>
    <mergeCell ref="N6:N7"/>
    <mergeCell ref="P6:P7"/>
    <mergeCell ref="L8:L9"/>
  </mergeCells>
  <conditionalFormatting sqref="X5:X10">
    <cfRule type="cellIs" dxfId="2" priority="3" operator="greaterThan">
      <formula>3</formula>
    </cfRule>
  </conditionalFormatting>
  <conditionalFormatting sqref="V4:V8">
    <cfRule type="cellIs" dxfId="1" priority="2" operator="greaterThan">
      <formula>22</formula>
    </cfRule>
  </conditionalFormatting>
  <conditionalFormatting sqref="V4:V9">
    <cfRule type="cellIs" dxfId="0" priority="1" operator="equal">
      <formula>22</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7">
        <x14:dataValidation type="list" allowBlank="1" showInputMessage="1" showErrorMessage="1">
          <x14:formula1>
            <xm:f>'[1]HORARIO PROFES'!#REF!</xm:f>
          </x14:formula1>
          <xm:sqref>Q15:S15</xm:sqref>
        </x14:dataValidation>
        <x14:dataValidation type="list" allowBlank="1" showInputMessage="1" showErrorMessage="1">
          <x14:formula1>
            <xm:f>'[1]HORARIO PROFES'!#REF!</xm:f>
          </x14:formula1>
          <xm:sqref>G14:P15</xm:sqref>
        </x14:dataValidation>
        <x14:dataValidation type="list" allowBlank="1" showInputMessage="1" showErrorMessage="1">
          <x14:formula1>
            <xm:f>'[1]HORARIO PROFES'!#REF!</xm:f>
          </x14:formula1>
          <xm:sqref>G12:P13</xm:sqref>
        </x14:dataValidation>
        <x14:dataValidation type="list" allowBlank="1" showInputMessage="1" showErrorMessage="1">
          <x14:formula1>
            <xm:f>'[1]HORARIO PROFES'!#REF!</xm:f>
          </x14:formula1>
          <xm:sqref>G10:P11</xm:sqref>
        </x14:dataValidation>
        <x14:dataValidation type="list" allowBlank="1" showInputMessage="1" showErrorMessage="1">
          <x14:formula1>
            <xm:f>'[1]HORARIO PROFES'!#REF!</xm:f>
          </x14:formula1>
          <xm:sqref>G8:P9</xm:sqref>
        </x14:dataValidation>
        <x14:dataValidation type="list" allowBlank="1" showInputMessage="1" showErrorMessage="1">
          <x14:formula1>
            <xm:f>'[1]HORARIO PROFES'!#REF!</xm:f>
          </x14:formula1>
          <xm:sqref>G6:P7</xm:sqref>
        </x14:dataValidation>
        <x14:dataValidation type="list" allowBlank="1" showInputMessage="1" showErrorMessage="1">
          <x14:formula1>
            <xm:f>'[1]HORARIO PROFES'!#REF!</xm:f>
          </x14:formula1>
          <xm:sqref>B15:F15</xm:sqref>
        </x14:dataValidation>
        <x14:dataValidation type="list" allowBlank="1" showInputMessage="1" showErrorMessage="1">
          <x14:formula1>
            <xm:f>'[1]HORARIO PROFES'!#REF!</xm:f>
          </x14:formula1>
          <xm:sqref>B14:F14</xm:sqref>
        </x14:dataValidation>
        <x14:dataValidation type="list" allowBlank="1" showInputMessage="1" showErrorMessage="1">
          <x14:formula1>
            <xm:f>'[1]HORARIO PROFES'!#REF!</xm:f>
          </x14:formula1>
          <xm:sqref>B13:F13</xm:sqref>
        </x14:dataValidation>
        <x14:dataValidation type="list" allowBlank="1" showInputMessage="1" showErrorMessage="1">
          <x14:formula1>
            <xm:f>'[1]HORARIO PROFES'!#REF!</xm:f>
          </x14:formula1>
          <xm:sqref>B12:F12</xm:sqref>
        </x14:dataValidation>
        <x14:dataValidation type="list" allowBlank="1" showInputMessage="1" showErrorMessage="1">
          <x14:formula1>
            <xm:f>'[1]HORARIO PROFES'!#REF!</xm:f>
          </x14:formula1>
          <xm:sqref>B11:F11</xm:sqref>
        </x14:dataValidation>
        <x14:dataValidation type="list" allowBlank="1" showInputMessage="1" showErrorMessage="1">
          <x14:formula1>
            <xm:f>'[1]HORARIO PROFES'!#REF!</xm:f>
          </x14:formula1>
          <xm:sqref>B10:F10</xm:sqref>
        </x14:dataValidation>
        <x14:dataValidation type="list" allowBlank="1" showInputMessage="1" showErrorMessage="1">
          <x14:formula1>
            <xm:f>'[1]HORARIO PROFES'!#REF!</xm:f>
          </x14:formula1>
          <xm:sqref>B9:F9</xm:sqref>
        </x14:dataValidation>
        <x14:dataValidation type="list" allowBlank="1" showInputMessage="1" showErrorMessage="1">
          <x14:formula1>
            <xm:f>'[1]HORARIO PROFES'!#REF!</xm:f>
          </x14:formula1>
          <xm:sqref>B8:F8</xm:sqref>
        </x14:dataValidation>
        <x14:dataValidation type="list" allowBlank="1" showInputMessage="1" showErrorMessage="1">
          <x14:formula1>
            <xm:f>'[1]HORARIO PROFES'!#REF!</xm:f>
          </x14:formula1>
          <xm:sqref>B7:F7</xm:sqref>
        </x14:dataValidation>
        <x14:dataValidation type="list" allowBlank="1" showInputMessage="1" showErrorMessage="1">
          <x14:formula1>
            <xm:f>'[1]HORARIO PROFES'!#REF!</xm:f>
          </x14:formula1>
          <xm:sqref>B6:F6</xm:sqref>
        </x14:dataValidation>
        <x14:dataValidation type="list" allowBlank="1" showInputMessage="1" showErrorMessage="1">
          <x14:formula1>
            <xm:f>'[1]HORARIO PROFES'!#REF!</xm:f>
          </x14:formula1>
          <xm:sqref>B4:D5 F4:F5</xm:sqref>
        </x14:dataValidation>
      </x14:dataValidations>
    </ext>
  </extLst>
</worksheet>
</file>

<file path=xl/worksheets/sheet3.xml><?xml version="1.0" encoding="utf-8"?>
<worksheet xmlns="http://schemas.openxmlformats.org/spreadsheetml/2006/main" xmlns:r="http://schemas.openxmlformats.org/officeDocument/2006/relationships">
  <sheetPr>
    <tabColor rgb="FF00B050"/>
  </sheetPr>
  <dimension ref="B1:T22"/>
  <sheetViews>
    <sheetView workbookViewId="0">
      <selection activeCell="E17" sqref="E17"/>
    </sheetView>
  </sheetViews>
  <sheetFormatPr baseColWidth="10" defaultColWidth="11" defaultRowHeight="15"/>
  <cols>
    <col min="1" max="1" width="5.6640625" style="70" customWidth="1"/>
    <col min="2" max="2" width="6.33203125" style="70" customWidth="1"/>
    <col min="3" max="4" width="6.6640625" style="70" customWidth="1"/>
    <col min="5" max="5" width="12" style="70" customWidth="1"/>
    <col min="6" max="6" width="3.33203125" style="70" customWidth="1"/>
    <col min="7" max="7" width="8.83203125" style="70" bestFit="1" customWidth="1"/>
    <col min="8" max="8" width="4.1640625" style="70" bestFit="1" customWidth="1"/>
    <col min="9" max="9" width="6.6640625" style="70" customWidth="1"/>
    <col min="10" max="10" width="3.33203125" style="70" customWidth="1"/>
    <col min="11" max="11" width="4.33203125" style="70" customWidth="1"/>
    <col min="12" max="12" width="20.83203125" style="70" customWidth="1"/>
    <col min="13" max="13" width="8" style="70" customWidth="1"/>
    <col min="14" max="14" width="7" style="70" customWidth="1"/>
    <col min="15" max="15" width="10.1640625" style="70" customWidth="1"/>
    <col min="16" max="16" width="6.6640625" style="70" customWidth="1"/>
    <col min="17" max="17" width="7.83203125" style="70" customWidth="1"/>
    <col min="18" max="18" width="38.6640625" style="70" customWidth="1"/>
    <col min="19" max="19" width="8.83203125" style="70" customWidth="1"/>
    <col min="20" max="20" width="6.6640625" style="70" customWidth="1"/>
    <col min="21" max="21" width="4.1640625" style="70" customWidth="1"/>
    <col min="22" max="16384" width="11" style="70"/>
  </cols>
  <sheetData>
    <row r="1" spans="2:20" ht="50.25" customHeight="1">
      <c r="B1" s="71" t="s">
        <v>72</v>
      </c>
      <c r="C1" s="72" t="s">
        <v>73</v>
      </c>
      <c r="D1" s="73" t="s">
        <v>74</v>
      </c>
      <c r="E1" s="73" t="s">
        <v>75</v>
      </c>
      <c r="F1" s="73" t="s">
        <v>76</v>
      </c>
      <c r="G1" s="73" t="s">
        <v>75</v>
      </c>
      <c r="H1" s="73" t="s">
        <v>77</v>
      </c>
      <c r="I1" s="73" t="s">
        <v>75</v>
      </c>
    </row>
    <row r="2" spans="2:20" ht="15.75" customHeight="1">
      <c r="B2" s="77" t="s">
        <v>103</v>
      </c>
      <c r="C2" s="78" t="s">
        <v>118</v>
      </c>
      <c r="D2" s="79">
        <v>8</v>
      </c>
      <c r="E2" s="281" t="s">
        <v>103</v>
      </c>
      <c r="F2" s="81"/>
      <c r="G2" s="82"/>
      <c r="H2" s="83">
        <v>1</v>
      </c>
      <c r="I2" s="83" t="s">
        <v>109</v>
      </c>
      <c r="K2" s="74"/>
      <c r="L2" s="74"/>
      <c r="M2" s="75" t="s">
        <v>74</v>
      </c>
      <c r="N2" s="75" t="s">
        <v>82</v>
      </c>
      <c r="O2" s="75" t="s">
        <v>83</v>
      </c>
      <c r="P2" s="75" t="s">
        <v>85</v>
      </c>
      <c r="Q2" s="75" t="s">
        <v>86</v>
      </c>
      <c r="R2" s="75" t="s">
        <v>87</v>
      </c>
      <c r="S2" s="75" t="s">
        <v>88</v>
      </c>
      <c r="T2" s="75" t="s">
        <v>89</v>
      </c>
    </row>
    <row r="3" spans="2:20" ht="15.75">
      <c r="B3" s="77"/>
      <c r="C3" s="78" t="s">
        <v>119</v>
      </c>
      <c r="D3" s="79">
        <v>8</v>
      </c>
      <c r="E3" s="281" t="s">
        <v>153</v>
      </c>
      <c r="F3" s="81"/>
      <c r="G3" s="82"/>
      <c r="H3" s="83">
        <v>1</v>
      </c>
      <c r="I3" s="83" t="s">
        <v>109</v>
      </c>
      <c r="K3" s="74"/>
      <c r="L3" s="74"/>
      <c r="M3" s="76"/>
      <c r="N3" s="74"/>
      <c r="O3" s="74"/>
      <c r="P3" s="74"/>
      <c r="Q3" s="74"/>
      <c r="R3" s="74"/>
      <c r="S3" s="76"/>
      <c r="T3" s="76"/>
    </row>
    <row r="4" spans="2:20" ht="15.75">
      <c r="B4" s="77"/>
      <c r="C4" s="78" t="s">
        <v>120</v>
      </c>
      <c r="D4" s="79">
        <v>8</v>
      </c>
      <c r="E4" s="281" t="s">
        <v>572</v>
      </c>
      <c r="F4" s="81"/>
      <c r="G4" s="82"/>
      <c r="H4" s="83">
        <v>1</v>
      </c>
      <c r="I4" s="83" t="s">
        <v>54</v>
      </c>
      <c r="K4" s="82" t="s">
        <v>92</v>
      </c>
      <c r="L4" s="82" t="s">
        <v>93</v>
      </c>
      <c r="M4" s="83">
        <v>15</v>
      </c>
      <c r="N4" s="83"/>
      <c r="O4" s="83">
        <v>2</v>
      </c>
      <c r="P4" s="83">
        <v>0</v>
      </c>
      <c r="Q4" s="83">
        <v>2</v>
      </c>
      <c r="R4" s="82" t="s">
        <v>94</v>
      </c>
      <c r="S4" s="83">
        <v>0</v>
      </c>
      <c r="T4" s="83">
        <f t="shared" ref="T4:T11" si="0">+SUM(M4:S4)</f>
        <v>19</v>
      </c>
    </row>
    <row r="5" spans="2:20" ht="15.75">
      <c r="B5" s="77"/>
      <c r="C5" s="78" t="s">
        <v>121</v>
      </c>
      <c r="D5" s="79">
        <v>8</v>
      </c>
      <c r="E5" s="87" t="s">
        <v>573</v>
      </c>
      <c r="F5" s="81"/>
      <c r="G5" s="82"/>
      <c r="H5" s="83">
        <v>1</v>
      </c>
      <c r="I5" s="83" t="s">
        <v>106</v>
      </c>
      <c r="K5" s="74" t="s">
        <v>153</v>
      </c>
      <c r="L5" s="74" t="s">
        <v>574</v>
      </c>
      <c r="M5" s="76">
        <v>24</v>
      </c>
      <c r="N5" s="76">
        <v>0</v>
      </c>
      <c r="O5" s="76">
        <v>0</v>
      </c>
      <c r="P5" s="76">
        <v>0</v>
      </c>
      <c r="Q5" s="76">
        <v>0</v>
      </c>
      <c r="R5" s="74"/>
      <c r="S5" s="76">
        <v>0</v>
      </c>
      <c r="T5" s="76">
        <f t="shared" si="0"/>
        <v>24</v>
      </c>
    </row>
    <row r="6" spans="2:20" ht="15.75">
      <c r="B6" s="77"/>
      <c r="C6" s="78" t="s">
        <v>122</v>
      </c>
      <c r="D6" s="79">
        <v>8</v>
      </c>
      <c r="E6" s="87" t="s">
        <v>153</v>
      </c>
      <c r="F6" s="81"/>
      <c r="G6" s="82"/>
      <c r="H6" s="83">
        <v>1</v>
      </c>
      <c r="I6" s="83" t="s">
        <v>106</v>
      </c>
      <c r="K6" s="74" t="s">
        <v>97</v>
      </c>
      <c r="L6" s="74" t="s">
        <v>98</v>
      </c>
      <c r="M6" s="76">
        <v>17</v>
      </c>
      <c r="N6" s="76">
        <v>3</v>
      </c>
      <c r="O6" s="76">
        <v>0</v>
      </c>
      <c r="P6" s="76">
        <v>0</v>
      </c>
      <c r="Q6" s="76">
        <v>0</v>
      </c>
      <c r="R6" s="74"/>
      <c r="S6" s="76">
        <v>0</v>
      </c>
      <c r="T6" s="76">
        <f t="shared" si="0"/>
        <v>20</v>
      </c>
    </row>
    <row r="7" spans="2:20" ht="15.75">
      <c r="B7" s="77" t="s">
        <v>54</v>
      </c>
      <c r="C7" s="78" t="s">
        <v>123</v>
      </c>
      <c r="D7" s="79">
        <v>8</v>
      </c>
      <c r="E7" s="87" t="s">
        <v>54</v>
      </c>
      <c r="F7" s="81"/>
      <c r="G7" s="82"/>
      <c r="H7" s="83">
        <v>1</v>
      </c>
      <c r="I7" s="83" t="s">
        <v>106</v>
      </c>
      <c r="K7" s="82" t="s">
        <v>54</v>
      </c>
      <c r="L7" s="82" t="s">
        <v>100</v>
      </c>
      <c r="M7" s="83">
        <v>8</v>
      </c>
      <c r="N7" s="83">
        <v>1</v>
      </c>
      <c r="O7" s="83">
        <v>0</v>
      </c>
      <c r="P7" s="83">
        <v>2</v>
      </c>
      <c r="Q7" s="83">
        <v>0</v>
      </c>
      <c r="R7" s="82" t="s">
        <v>101</v>
      </c>
      <c r="S7" s="83"/>
      <c r="T7" s="76">
        <f t="shared" si="0"/>
        <v>11</v>
      </c>
    </row>
    <row r="8" spans="2:20" ht="15.75">
      <c r="B8" s="77" t="s">
        <v>115</v>
      </c>
      <c r="C8" s="78" t="s">
        <v>124</v>
      </c>
      <c r="D8" s="79">
        <v>8</v>
      </c>
      <c r="E8" s="79" t="s">
        <v>479</v>
      </c>
      <c r="F8" s="81"/>
      <c r="G8" s="82"/>
      <c r="H8" s="83">
        <v>1</v>
      </c>
      <c r="I8" s="83" t="s">
        <v>106</v>
      </c>
      <c r="K8" s="74" t="s">
        <v>103</v>
      </c>
      <c r="L8" s="74" t="s">
        <v>104</v>
      </c>
      <c r="M8" s="76">
        <v>12</v>
      </c>
      <c r="N8" s="76">
        <v>0</v>
      </c>
      <c r="O8" s="76">
        <v>0</v>
      </c>
      <c r="P8" s="76">
        <v>0</v>
      </c>
      <c r="Q8" s="76">
        <v>0</v>
      </c>
      <c r="R8" s="74"/>
      <c r="S8" s="76">
        <v>8</v>
      </c>
      <c r="T8" s="76">
        <f t="shared" si="0"/>
        <v>20</v>
      </c>
    </row>
    <row r="9" spans="2:20" ht="15.75">
      <c r="B9" s="77" t="s">
        <v>97</v>
      </c>
      <c r="C9" s="78" t="s">
        <v>125</v>
      </c>
      <c r="D9" s="79">
        <v>8</v>
      </c>
      <c r="E9" s="79" t="s">
        <v>97</v>
      </c>
      <c r="F9" s="81"/>
      <c r="G9" s="82"/>
      <c r="H9" s="83">
        <v>1</v>
      </c>
      <c r="I9" s="83" t="s">
        <v>106</v>
      </c>
      <c r="K9" s="74" t="s">
        <v>106</v>
      </c>
      <c r="L9" s="74" t="s">
        <v>107</v>
      </c>
      <c r="M9" s="76">
        <v>15</v>
      </c>
      <c r="N9" s="76">
        <v>5</v>
      </c>
      <c r="O9" s="76">
        <v>0</v>
      </c>
      <c r="P9" s="76">
        <v>0</v>
      </c>
      <c r="Q9" s="76">
        <v>0</v>
      </c>
      <c r="R9" s="74"/>
      <c r="S9" s="76">
        <v>0</v>
      </c>
      <c r="T9" s="76">
        <f t="shared" si="0"/>
        <v>20</v>
      </c>
    </row>
    <row r="10" spans="2:20" ht="15.75">
      <c r="B10" s="77"/>
      <c r="C10" s="78" t="s">
        <v>126</v>
      </c>
      <c r="D10" s="79">
        <v>8</v>
      </c>
      <c r="E10" s="79" t="s">
        <v>92</v>
      </c>
      <c r="F10" s="81"/>
      <c r="G10" s="82"/>
      <c r="H10" s="83">
        <v>1</v>
      </c>
      <c r="I10" s="83" t="s">
        <v>97</v>
      </c>
      <c r="K10" s="74" t="s">
        <v>109</v>
      </c>
      <c r="L10" s="74" t="s">
        <v>110</v>
      </c>
      <c r="M10" s="76">
        <v>16</v>
      </c>
      <c r="N10" s="76">
        <v>2</v>
      </c>
      <c r="O10" s="76">
        <v>2</v>
      </c>
      <c r="P10" s="76">
        <v>0</v>
      </c>
      <c r="Q10" s="76">
        <v>0</v>
      </c>
      <c r="R10" s="74"/>
      <c r="S10" s="76">
        <v>0</v>
      </c>
      <c r="T10" s="76">
        <f t="shared" si="0"/>
        <v>20</v>
      </c>
    </row>
    <row r="11" spans="2:20" ht="15.75">
      <c r="B11" s="77" t="s">
        <v>106</v>
      </c>
      <c r="C11" s="78" t="s">
        <v>127</v>
      </c>
      <c r="D11" s="79">
        <v>6</v>
      </c>
      <c r="E11" s="80" t="s">
        <v>106</v>
      </c>
      <c r="F11" s="81"/>
      <c r="G11" s="82"/>
      <c r="H11" s="83">
        <v>1</v>
      </c>
      <c r="I11" s="83" t="s">
        <v>97</v>
      </c>
      <c r="K11" s="74" t="s">
        <v>23</v>
      </c>
      <c r="L11" s="74" t="s">
        <v>112</v>
      </c>
      <c r="M11" s="76">
        <v>6</v>
      </c>
      <c r="N11" s="76">
        <v>1</v>
      </c>
      <c r="O11" s="76">
        <v>2</v>
      </c>
      <c r="P11" s="76">
        <v>0</v>
      </c>
      <c r="Q11" s="76">
        <v>0</v>
      </c>
      <c r="R11" s="74" t="s">
        <v>113</v>
      </c>
      <c r="S11" s="76">
        <v>0</v>
      </c>
      <c r="T11" s="76">
        <f t="shared" si="0"/>
        <v>9</v>
      </c>
    </row>
    <row r="12" spans="2:20" ht="15.75">
      <c r="B12" s="77"/>
      <c r="C12" s="78" t="s">
        <v>128</v>
      </c>
      <c r="D12" s="79">
        <v>6</v>
      </c>
      <c r="E12" s="80" t="s">
        <v>106</v>
      </c>
      <c r="F12" s="81"/>
      <c r="G12" s="82"/>
      <c r="H12" s="83">
        <v>1</v>
      </c>
      <c r="I12" s="83" t="s">
        <v>97</v>
      </c>
      <c r="K12" s="74" t="s">
        <v>115</v>
      </c>
      <c r="L12" s="74" t="s">
        <v>116</v>
      </c>
      <c r="M12" s="76">
        <v>14</v>
      </c>
      <c r="N12" s="76">
        <v>0</v>
      </c>
      <c r="O12" s="83">
        <v>4</v>
      </c>
      <c r="P12" s="76">
        <v>0</v>
      </c>
      <c r="Q12" s="76">
        <v>0</v>
      </c>
      <c r="R12" s="74"/>
      <c r="S12" s="85">
        <v>4</v>
      </c>
      <c r="T12" s="76">
        <f>SUM(M12:S12)</f>
        <v>22</v>
      </c>
    </row>
    <row r="13" spans="2:20" ht="15.75">
      <c r="B13" s="77"/>
      <c r="C13" s="78" t="s">
        <v>129</v>
      </c>
      <c r="D13" s="79">
        <v>6</v>
      </c>
      <c r="E13" s="80" t="s">
        <v>97</v>
      </c>
      <c r="F13" s="81"/>
      <c r="G13" s="82"/>
      <c r="H13" s="83">
        <v>1</v>
      </c>
      <c r="I13" s="83" t="s">
        <v>23</v>
      </c>
      <c r="K13" s="74"/>
      <c r="L13" s="74"/>
      <c r="M13" s="76"/>
      <c r="N13" s="76"/>
      <c r="O13" s="76"/>
      <c r="P13" s="76"/>
      <c r="Q13" s="76"/>
      <c r="R13" s="74"/>
      <c r="S13" s="76"/>
      <c r="T13" s="76"/>
    </row>
    <row r="14" spans="2:20" ht="15.75">
      <c r="B14" s="77" t="s">
        <v>109</v>
      </c>
      <c r="C14" s="78" t="s">
        <v>130</v>
      </c>
      <c r="D14" s="79">
        <v>6</v>
      </c>
      <c r="E14" s="80" t="s">
        <v>109</v>
      </c>
      <c r="F14" s="81"/>
      <c r="G14" s="82"/>
      <c r="H14" s="83"/>
      <c r="I14" s="83"/>
      <c r="M14" s="75">
        <f>SUM(M4:M13)</f>
        <v>127</v>
      </c>
      <c r="N14" s="75">
        <f t="shared" ref="N14:Q14" si="1">SUM(N3:N13)</f>
        <v>12</v>
      </c>
      <c r="O14" s="75">
        <f t="shared" si="1"/>
        <v>10</v>
      </c>
      <c r="P14" s="75">
        <f t="shared" si="1"/>
        <v>2</v>
      </c>
      <c r="Q14" s="75">
        <f t="shared" si="1"/>
        <v>2</v>
      </c>
      <c r="R14" s="86"/>
      <c r="S14" s="75">
        <f>SUM(S3:S13)</f>
        <v>12</v>
      </c>
      <c r="T14" s="75">
        <f>SUM(T3:T13)</f>
        <v>165</v>
      </c>
    </row>
    <row r="15" spans="2:20" ht="15.75">
      <c r="B15" s="77"/>
      <c r="C15" s="78" t="s">
        <v>131</v>
      </c>
      <c r="D15" s="79">
        <v>6</v>
      </c>
      <c r="E15" s="80" t="s">
        <v>109</v>
      </c>
      <c r="F15" s="81"/>
      <c r="G15" s="82"/>
      <c r="H15" s="83"/>
      <c r="I15" s="83"/>
    </row>
    <row r="16" spans="2:20" ht="15.75">
      <c r="B16" s="77" t="s">
        <v>23</v>
      </c>
      <c r="C16" s="78" t="s">
        <v>132</v>
      </c>
      <c r="D16" s="79">
        <v>6</v>
      </c>
      <c r="E16" s="80" t="s">
        <v>23</v>
      </c>
      <c r="F16" s="79"/>
      <c r="G16" s="83"/>
      <c r="H16" s="83"/>
      <c r="I16" s="83"/>
    </row>
    <row r="17" spans="2:18" ht="15.75">
      <c r="B17" s="83"/>
      <c r="C17" s="78" t="s">
        <v>133</v>
      </c>
      <c r="D17" s="79">
        <v>3</v>
      </c>
      <c r="E17" s="79" t="s">
        <v>106</v>
      </c>
      <c r="F17" s="79">
        <v>2</v>
      </c>
      <c r="G17" s="83" t="s">
        <v>23</v>
      </c>
      <c r="H17" s="83"/>
      <c r="I17" s="83"/>
    </row>
    <row r="18" spans="2:18" ht="15.75">
      <c r="B18" s="83"/>
      <c r="C18" s="78" t="s">
        <v>134</v>
      </c>
      <c r="D18" s="79">
        <v>3</v>
      </c>
      <c r="E18" s="79" t="s">
        <v>92</v>
      </c>
      <c r="F18" s="79"/>
      <c r="G18" s="83"/>
      <c r="H18" s="83"/>
      <c r="I18" s="82"/>
      <c r="L18" s="74" t="s">
        <v>480</v>
      </c>
      <c r="M18" s="74"/>
      <c r="N18" s="74"/>
      <c r="O18" s="74"/>
      <c r="P18" s="74"/>
      <c r="Q18" s="74"/>
      <c r="R18" s="74"/>
    </row>
    <row r="19" spans="2:18" ht="15.75">
      <c r="B19" s="83"/>
      <c r="C19" s="78" t="s">
        <v>135</v>
      </c>
      <c r="D19" s="79">
        <v>3</v>
      </c>
      <c r="E19" s="87" t="s">
        <v>97</v>
      </c>
      <c r="F19" s="79"/>
      <c r="G19" s="83"/>
      <c r="H19" s="83"/>
      <c r="I19" s="82"/>
    </row>
    <row r="20" spans="2:18" ht="15.75">
      <c r="B20" s="83"/>
      <c r="C20" s="78" t="s">
        <v>136</v>
      </c>
      <c r="D20" s="79">
        <v>2</v>
      </c>
      <c r="E20" s="84"/>
      <c r="F20" s="79">
        <v>2</v>
      </c>
      <c r="G20" s="83" t="s">
        <v>545</v>
      </c>
      <c r="H20" s="216" t="s">
        <v>546</v>
      </c>
      <c r="I20" s="82"/>
    </row>
    <row r="21" spans="2:18" ht="15.75">
      <c r="B21" s="83"/>
      <c r="C21" s="78"/>
      <c r="D21" s="79"/>
      <c r="E21" s="79"/>
      <c r="F21" s="79"/>
      <c r="G21" s="83"/>
      <c r="H21" s="83"/>
      <c r="I21" s="82"/>
    </row>
    <row r="22" spans="2:18">
      <c r="B22" s="88"/>
      <c r="C22" s="89"/>
      <c r="D22" s="77">
        <f>SUM(D2:D21)</f>
        <v>119</v>
      </c>
      <c r="E22" s="90"/>
      <c r="F22" s="77">
        <f>SUM(F2:F21)</f>
        <v>4</v>
      </c>
      <c r="G22" s="91"/>
      <c r="H22" s="77">
        <f>SUM(H2:H21)</f>
        <v>12</v>
      </c>
      <c r="I22" s="90"/>
    </row>
  </sheetData>
  <pageMargins left="0.26" right="0.12" top="0.98425196850393704" bottom="0.98425196850393704" header="0.56999999999999995" footer="0.51181102362204722"/>
  <pageSetup paperSize="5" orientation="landscape" horizontalDpi="4294967292" verticalDpi="4294967292" r:id="rId1"/>
</worksheet>
</file>

<file path=xl/worksheets/sheet4.xml><?xml version="1.0" encoding="utf-8"?>
<worksheet xmlns="http://schemas.openxmlformats.org/spreadsheetml/2006/main" xmlns:r="http://schemas.openxmlformats.org/officeDocument/2006/relationships">
  <dimension ref="A1:Q35"/>
  <sheetViews>
    <sheetView zoomScale="90" zoomScaleNormal="90" zoomScalePageLayoutView="115" workbookViewId="0">
      <selection activeCell="B25" sqref="B25"/>
    </sheetView>
  </sheetViews>
  <sheetFormatPr baseColWidth="10" defaultColWidth="13.6640625" defaultRowHeight="15"/>
  <cols>
    <col min="1" max="1" width="13" style="94" customWidth="1"/>
    <col min="2" max="2" width="17.1640625" style="94" customWidth="1"/>
    <col min="3" max="3" width="11" style="94" customWidth="1"/>
    <col min="4" max="4" width="12.33203125" style="94" bestFit="1" customWidth="1"/>
    <col min="5" max="5" width="14.33203125" style="94" customWidth="1"/>
    <col min="6" max="6" width="22.33203125" style="94" bestFit="1" customWidth="1"/>
    <col min="7" max="7" width="13.33203125" style="94" customWidth="1"/>
    <col min="8" max="9" width="12.1640625" style="94" customWidth="1"/>
    <col min="10" max="10" width="12" style="94" customWidth="1"/>
    <col min="11" max="11" width="9" style="94" customWidth="1"/>
    <col min="12" max="12" width="8.33203125" style="94" customWidth="1"/>
    <col min="13" max="13" width="8.83203125" style="94" customWidth="1"/>
    <col min="14" max="14" width="6.33203125" style="94" customWidth="1"/>
    <col min="15" max="15" width="4" style="94" customWidth="1"/>
    <col min="16" max="16" width="4.33203125" style="94" customWidth="1"/>
    <col min="17" max="17" width="3.83203125" style="94" customWidth="1"/>
    <col min="18" max="18" width="13.6640625" style="94" customWidth="1"/>
    <col min="19" max="16384" width="13.6640625" style="94"/>
  </cols>
  <sheetData>
    <row r="1" spans="1:17" ht="15.75" thickBot="1">
      <c r="A1" s="136" t="s">
        <v>137</v>
      </c>
    </row>
    <row r="2" spans="1:17" ht="15.75" thickBot="1">
      <c r="A2" s="137" t="s">
        <v>138</v>
      </c>
      <c r="F2" s="138" t="s">
        <v>481</v>
      </c>
    </row>
    <row r="4" spans="1:17">
      <c r="A4" s="139"/>
      <c r="B4" s="140" t="s">
        <v>139</v>
      </c>
      <c r="C4" s="140" t="s">
        <v>140</v>
      </c>
      <c r="D4" s="140" t="s">
        <v>141</v>
      </c>
      <c r="E4" s="140" t="s">
        <v>142</v>
      </c>
      <c r="F4" s="140" t="s">
        <v>143</v>
      </c>
      <c r="G4" s="140" t="s">
        <v>144</v>
      </c>
      <c r="H4" s="140" t="s">
        <v>145</v>
      </c>
      <c r="I4" s="140" t="s">
        <v>146</v>
      </c>
      <c r="J4" s="140" t="s">
        <v>147</v>
      </c>
      <c r="K4" s="140" t="s">
        <v>148</v>
      </c>
      <c r="L4" s="140" t="s">
        <v>149</v>
      </c>
      <c r="M4" s="140" t="s">
        <v>150</v>
      </c>
      <c r="N4" s="139" t="s">
        <v>89</v>
      </c>
      <c r="O4" s="99"/>
      <c r="P4" s="99"/>
      <c r="Q4" s="99"/>
    </row>
    <row r="5" spans="1:17">
      <c r="A5" s="139" t="s">
        <v>151</v>
      </c>
      <c r="B5" s="190">
        <v>2</v>
      </c>
      <c r="C5" s="139">
        <v>2</v>
      </c>
      <c r="D5" s="139">
        <v>2</v>
      </c>
      <c r="E5" s="182">
        <v>2</v>
      </c>
      <c r="F5" s="139">
        <v>2</v>
      </c>
      <c r="G5" s="139">
        <v>2</v>
      </c>
      <c r="H5" s="184">
        <v>2</v>
      </c>
      <c r="I5" s="139">
        <v>2</v>
      </c>
      <c r="J5" s="184">
        <v>2</v>
      </c>
      <c r="K5" s="184">
        <v>2</v>
      </c>
      <c r="L5" s="184">
        <v>2</v>
      </c>
      <c r="M5" s="184">
        <v>2</v>
      </c>
      <c r="N5" s="139">
        <f>SUM(B5:M5)</f>
        <v>24</v>
      </c>
      <c r="O5" s="99"/>
      <c r="P5" s="99"/>
      <c r="Q5" s="99"/>
    </row>
    <row r="6" spans="1:17">
      <c r="A6" s="139"/>
      <c r="B6" s="191" t="s">
        <v>152</v>
      </c>
      <c r="C6" s="141" t="s">
        <v>115</v>
      </c>
      <c r="D6" s="142" t="s">
        <v>483</v>
      </c>
      <c r="E6" s="183" t="s">
        <v>152</v>
      </c>
      <c r="F6" s="143" t="s">
        <v>482</v>
      </c>
      <c r="G6" s="143" t="s">
        <v>115</v>
      </c>
      <c r="H6" s="185" t="s">
        <v>152</v>
      </c>
      <c r="I6" s="193" t="s">
        <v>154</v>
      </c>
      <c r="J6" s="185" t="s">
        <v>152</v>
      </c>
      <c r="K6" s="185" t="s">
        <v>152</v>
      </c>
      <c r="L6" s="185" t="s">
        <v>152</v>
      </c>
      <c r="M6" s="185" t="s">
        <v>152</v>
      </c>
      <c r="N6" s="141">
        <v>24</v>
      </c>
      <c r="O6" s="99"/>
      <c r="P6" s="99"/>
      <c r="Q6" s="99"/>
    </row>
    <row r="7" spans="1:17">
      <c r="A7" s="97"/>
      <c r="B7" s="372" t="s">
        <v>485</v>
      </c>
      <c r="C7" s="372"/>
      <c r="D7" s="372"/>
      <c r="E7" s="372"/>
      <c r="F7" s="372"/>
      <c r="G7" s="372"/>
      <c r="H7" s="98"/>
      <c r="I7" s="98"/>
      <c r="J7" s="98"/>
      <c r="K7" s="98"/>
      <c r="L7" s="98"/>
      <c r="M7" s="98"/>
      <c r="N7" s="97"/>
      <c r="O7" s="99"/>
      <c r="P7" s="99"/>
      <c r="Q7" s="99"/>
    </row>
    <row r="8" spans="1:17">
      <c r="A8" s="99"/>
      <c r="B8" s="99"/>
      <c r="C8" s="99"/>
      <c r="D8" s="99"/>
      <c r="E8" s="99"/>
      <c r="F8" s="99"/>
      <c r="G8" s="99"/>
      <c r="H8" s="99"/>
      <c r="I8" s="99"/>
      <c r="J8" s="99"/>
      <c r="K8" s="99"/>
      <c r="L8" s="99"/>
      <c r="M8" s="99"/>
      <c r="N8" s="99"/>
      <c r="O8" s="99"/>
      <c r="P8" s="99"/>
      <c r="Q8" s="99"/>
    </row>
    <row r="9" spans="1:17">
      <c r="A9" s="140"/>
      <c r="B9" s="140" t="s">
        <v>5</v>
      </c>
      <c r="C9" s="140" t="s">
        <v>10</v>
      </c>
      <c r="D9" s="140" t="s">
        <v>15</v>
      </c>
      <c r="E9" s="140" t="s">
        <v>4</v>
      </c>
      <c r="F9" s="140" t="s">
        <v>9</v>
      </c>
      <c r="G9" s="140" t="s">
        <v>14</v>
      </c>
      <c r="H9" s="140" t="s">
        <v>156</v>
      </c>
      <c r="I9" s="140" t="s">
        <v>157</v>
      </c>
      <c r="J9" s="140" t="s">
        <v>158</v>
      </c>
      <c r="K9" s="140" t="s">
        <v>159</v>
      </c>
      <c r="L9" s="140" t="s">
        <v>160</v>
      </c>
      <c r="M9" s="140" t="s">
        <v>161</v>
      </c>
      <c r="N9" s="140" t="s">
        <v>89</v>
      </c>
    </row>
    <row r="10" spans="1:17">
      <c r="A10" s="140" t="s">
        <v>162</v>
      </c>
      <c r="B10" s="186">
        <v>2</v>
      </c>
      <c r="C10" s="169">
        <v>2</v>
      </c>
      <c r="D10" s="176">
        <v>2</v>
      </c>
      <c r="E10" s="179">
        <v>2</v>
      </c>
      <c r="F10" s="176">
        <v>2</v>
      </c>
      <c r="G10" s="169">
        <v>2</v>
      </c>
      <c r="H10" s="179">
        <v>2</v>
      </c>
      <c r="I10" s="176">
        <v>2</v>
      </c>
      <c r="J10" s="186">
        <v>2</v>
      </c>
      <c r="K10" s="186">
        <v>2</v>
      </c>
      <c r="L10" s="176">
        <v>2</v>
      </c>
      <c r="M10" s="179">
        <v>2</v>
      </c>
      <c r="N10" s="139">
        <f>SUM(B10:M10)</f>
        <v>24</v>
      </c>
      <c r="O10" s="99"/>
      <c r="P10" s="99"/>
      <c r="Q10" s="99"/>
    </row>
    <row r="11" spans="1:17">
      <c r="A11" s="140"/>
      <c r="B11" s="185" t="s">
        <v>152</v>
      </c>
      <c r="C11" s="170" t="s">
        <v>57</v>
      </c>
      <c r="D11" s="177" t="s">
        <v>153</v>
      </c>
      <c r="E11" s="15" t="s">
        <v>155</v>
      </c>
      <c r="F11" s="177" t="s">
        <v>153</v>
      </c>
      <c r="G11" s="170" t="s">
        <v>57</v>
      </c>
      <c r="H11" s="92" t="s">
        <v>155</v>
      </c>
      <c r="I11" s="178" t="s">
        <v>153</v>
      </c>
      <c r="J11" s="187" t="s">
        <v>152</v>
      </c>
      <c r="K11" s="187" t="s">
        <v>152</v>
      </c>
      <c r="L11" s="177" t="s">
        <v>153</v>
      </c>
      <c r="M11" s="16" t="s">
        <v>155</v>
      </c>
      <c r="N11" s="141">
        <v>24</v>
      </c>
      <c r="O11" s="99"/>
      <c r="P11" s="99"/>
      <c r="Q11" s="99"/>
    </row>
    <row r="12" spans="1:17">
      <c r="A12" s="100"/>
      <c r="B12" s="366" t="s">
        <v>484</v>
      </c>
      <c r="C12" s="367"/>
      <c r="D12" s="368"/>
      <c r="E12" s="369" t="s">
        <v>163</v>
      </c>
      <c r="F12" s="370"/>
      <c r="G12" s="371"/>
      <c r="H12" s="144"/>
      <c r="I12" s="145" t="s">
        <v>163</v>
      </c>
      <c r="J12" s="135"/>
      <c r="K12" s="95"/>
      <c r="L12" s="96"/>
      <c r="M12" s="135"/>
      <c r="N12" s="95"/>
      <c r="O12" s="99"/>
      <c r="P12" s="99"/>
      <c r="Q12" s="99"/>
    </row>
    <row r="13" spans="1:17">
      <c r="A13" s="100"/>
      <c r="B13" s="374" t="s">
        <v>486</v>
      </c>
      <c r="C13" s="374"/>
      <c r="D13" s="374"/>
      <c r="E13" s="374"/>
      <c r="F13" s="374"/>
      <c r="G13" s="374"/>
      <c r="H13" s="373" t="s">
        <v>485</v>
      </c>
      <c r="I13" s="373"/>
      <c r="J13" s="373"/>
      <c r="K13" s="373"/>
      <c r="L13" s="373"/>
      <c r="M13" s="373"/>
      <c r="N13" s="97"/>
      <c r="O13" s="99"/>
      <c r="P13" s="99"/>
      <c r="Q13" s="99"/>
    </row>
    <row r="15" spans="1:17">
      <c r="A15" s="140" t="s">
        <v>164</v>
      </c>
      <c r="B15" s="140" t="s">
        <v>165</v>
      </c>
      <c r="C15" s="140" t="s">
        <v>166</v>
      </c>
      <c r="D15" s="140" t="s">
        <v>167</v>
      </c>
      <c r="E15" s="140" t="s">
        <v>8</v>
      </c>
      <c r="F15" s="140" t="s">
        <v>13</v>
      </c>
      <c r="G15" s="140" t="s">
        <v>18</v>
      </c>
      <c r="H15" s="140" t="s">
        <v>7</v>
      </c>
      <c r="I15" s="140" t="s">
        <v>12</v>
      </c>
      <c r="J15" s="140" t="s">
        <v>17</v>
      </c>
      <c r="K15" s="140" t="s">
        <v>6</v>
      </c>
      <c r="L15" s="140" t="s">
        <v>11</v>
      </c>
      <c r="M15" s="140" t="s">
        <v>16</v>
      </c>
      <c r="N15" s="140" t="s">
        <v>89</v>
      </c>
    </row>
    <row r="16" spans="1:17">
      <c r="A16" s="140" t="s">
        <v>162</v>
      </c>
      <c r="B16" s="146">
        <v>0</v>
      </c>
      <c r="C16" s="146">
        <v>0</v>
      </c>
      <c r="D16" s="146">
        <v>0</v>
      </c>
      <c r="E16" s="146">
        <v>0</v>
      </c>
      <c r="F16" s="146">
        <v>0</v>
      </c>
      <c r="G16" s="146">
        <v>0</v>
      </c>
      <c r="H16" s="171">
        <v>2</v>
      </c>
      <c r="I16" s="179">
        <v>2</v>
      </c>
      <c r="J16" s="176">
        <v>2</v>
      </c>
      <c r="K16" s="169">
        <v>2</v>
      </c>
      <c r="L16" s="176">
        <v>2</v>
      </c>
      <c r="M16" s="179">
        <v>2</v>
      </c>
      <c r="N16" s="147">
        <f>SUM(B16:M16)</f>
        <v>12</v>
      </c>
    </row>
    <row r="17" spans="1:14">
      <c r="A17" s="148"/>
      <c r="B17" s="382" t="s">
        <v>489</v>
      </c>
      <c r="C17" s="383"/>
      <c r="D17" s="384"/>
      <c r="E17" s="382" t="s">
        <v>489</v>
      </c>
      <c r="F17" s="383"/>
      <c r="G17" s="384"/>
      <c r="H17" s="172" t="s">
        <v>57</v>
      </c>
      <c r="I17" s="180" t="s">
        <v>155</v>
      </c>
      <c r="J17" s="177" t="s">
        <v>153</v>
      </c>
      <c r="K17" s="173" t="s">
        <v>57</v>
      </c>
      <c r="L17" s="178" t="s">
        <v>153</v>
      </c>
      <c r="M17" s="92" t="s">
        <v>155</v>
      </c>
      <c r="N17" s="147">
        <v>12</v>
      </c>
    </row>
    <row r="18" spans="1:14">
      <c r="A18" s="149"/>
      <c r="B18" s="385" t="s">
        <v>490</v>
      </c>
      <c r="C18" s="385"/>
      <c r="D18" s="386"/>
      <c r="E18" s="376" t="s">
        <v>488</v>
      </c>
      <c r="F18" s="377"/>
      <c r="G18" s="378"/>
      <c r="N18" s="150"/>
    </row>
    <row r="19" spans="1:14">
      <c r="A19" s="149"/>
      <c r="B19" s="379" t="s">
        <v>487</v>
      </c>
      <c r="C19" s="380"/>
      <c r="D19" s="381"/>
      <c r="E19" s="379" t="s">
        <v>487</v>
      </c>
      <c r="F19" s="380"/>
      <c r="G19" s="381"/>
      <c r="H19" s="375" t="s">
        <v>486</v>
      </c>
      <c r="I19" s="375"/>
      <c r="J19" s="375"/>
      <c r="K19" s="375"/>
      <c r="L19" s="375"/>
      <c r="M19" s="375"/>
      <c r="N19" s="150"/>
    </row>
    <row r="20" spans="1:14">
      <c r="A20" s="151"/>
    </row>
    <row r="21" spans="1:14">
      <c r="A21" s="152" t="s">
        <v>168</v>
      </c>
      <c r="B21" s="152" t="s">
        <v>169</v>
      </c>
      <c r="C21" s="152" t="s">
        <v>72</v>
      </c>
      <c r="D21" s="17" t="s">
        <v>170</v>
      </c>
      <c r="E21" s="17" t="s">
        <v>171</v>
      </c>
      <c r="F21" s="17" t="s">
        <v>172</v>
      </c>
      <c r="G21" s="17" t="s">
        <v>83</v>
      </c>
      <c r="H21" s="17" t="s">
        <v>89</v>
      </c>
    </row>
    <row r="22" spans="1:14">
      <c r="A22" s="17">
        <v>1</v>
      </c>
      <c r="B22" s="167" t="s">
        <v>173</v>
      </c>
      <c r="C22" s="153"/>
      <c r="D22" s="168">
        <v>0</v>
      </c>
      <c r="E22" s="168">
        <v>4</v>
      </c>
      <c r="F22" s="168">
        <v>4</v>
      </c>
      <c r="G22" s="168">
        <v>4</v>
      </c>
      <c r="H22" s="17">
        <f t="shared" ref="H22:H26" si="0">SUM(D22:G22)</f>
        <v>12</v>
      </c>
      <c r="I22" s="136" t="s">
        <v>501</v>
      </c>
    </row>
    <row r="23" spans="1:14">
      <c r="A23" s="17">
        <v>2</v>
      </c>
      <c r="B23" s="175" t="s">
        <v>174</v>
      </c>
      <c r="C23" s="152"/>
      <c r="D23" s="175">
        <v>0</v>
      </c>
      <c r="E23" s="175">
        <v>8</v>
      </c>
      <c r="F23" s="175">
        <v>4</v>
      </c>
      <c r="G23" s="175">
        <v>2</v>
      </c>
      <c r="H23" s="17">
        <f t="shared" si="0"/>
        <v>14</v>
      </c>
      <c r="I23" s="94" t="s">
        <v>502</v>
      </c>
    </row>
    <row r="24" spans="1:14">
      <c r="A24" s="17">
        <v>3</v>
      </c>
      <c r="B24" s="166" t="s">
        <v>175</v>
      </c>
      <c r="C24" s="153"/>
      <c r="D24" s="174">
        <v>0</v>
      </c>
      <c r="E24" s="174">
        <v>6</v>
      </c>
      <c r="F24" s="174">
        <v>4</v>
      </c>
      <c r="G24" s="174">
        <v>0</v>
      </c>
      <c r="H24" s="17">
        <f t="shared" si="0"/>
        <v>10</v>
      </c>
      <c r="I24" s="94" t="s">
        <v>503</v>
      </c>
    </row>
    <row r="25" spans="1:14">
      <c r="A25" s="154">
        <v>4</v>
      </c>
      <c r="B25" s="181" t="s">
        <v>176</v>
      </c>
      <c r="C25" s="155" t="s">
        <v>111</v>
      </c>
      <c r="D25" s="188">
        <v>16</v>
      </c>
      <c r="E25" s="188">
        <v>4</v>
      </c>
      <c r="F25" s="188">
        <v>0</v>
      </c>
      <c r="G25" s="188">
        <v>0</v>
      </c>
      <c r="H25" s="154">
        <f t="shared" si="0"/>
        <v>20</v>
      </c>
    </row>
    <row r="26" spans="1:14">
      <c r="A26" s="156">
        <v>5</v>
      </c>
      <c r="B26" s="189" t="s">
        <v>491</v>
      </c>
      <c r="C26" s="157"/>
      <c r="D26" s="192">
        <v>0</v>
      </c>
      <c r="E26" s="192">
        <v>0</v>
      </c>
      <c r="F26" s="192">
        <v>0</v>
      </c>
      <c r="G26" s="192">
        <v>2</v>
      </c>
      <c r="H26" s="156">
        <f t="shared" si="0"/>
        <v>2</v>
      </c>
      <c r="I26" s="94" t="s">
        <v>500</v>
      </c>
    </row>
    <row r="27" spans="1:14">
      <c r="A27" s="158"/>
      <c r="B27" s="159"/>
      <c r="C27" s="160"/>
      <c r="D27" s="161">
        <f t="shared" ref="D27:F27" si="1">SUM(D22:D26)</f>
        <v>16</v>
      </c>
      <c r="E27" s="161">
        <f t="shared" si="1"/>
        <v>22</v>
      </c>
      <c r="F27" s="161">
        <f t="shared" si="1"/>
        <v>12</v>
      </c>
      <c r="G27" s="161">
        <f>SUM(G22:G26)</f>
        <v>8</v>
      </c>
      <c r="H27" s="156">
        <f>SUM(H22:H26)</f>
        <v>58</v>
      </c>
    </row>
    <row r="28" spans="1:14">
      <c r="A28" s="162"/>
      <c r="B28" s="159"/>
      <c r="C28" s="160"/>
      <c r="D28" s="158"/>
      <c r="E28" s="163"/>
      <c r="F28" s="163"/>
      <c r="G28" s="158"/>
      <c r="H28" s="158"/>
    </row>
    <row r="29" spans="1:14">
      <c r="D29" s="18"/>
      <c r="E29" s="18"/>
      <c r="F29" s="18"/>
      <c r="H29" s="164"/>
    </row>
    <row r="32" spans="1:14">
      <c r="F32" s="165" t="s">
        <v>493</v>
      </c>
      <c r="G32" s="165" t="s">
        <v>494</v>
      </c>
    </row>
    <row r="33" spans="6:7">
      <c r="F33" s="165" t="s">
        <v>492</v>
      </c>
      <c r="G33" s="165" t="s">
        <v>495</v>
      </c>
    </row>
    <row r="34" spans="6:7">
      <c r="F34" s="165" t="s">
        <v>496</v>
      </c>
      <c r="G34" s="165" t="s">
        <v>497</v>
      </c>
    </row>
    <row r="35" spans="6:7">
      <c r="F35" s="165" t="s">
        <v>498</v>
      </c>
      <c r="G35" s="165" t="s">
        <v>499</v>
      </c>
    </row>
  </sheetData>
  <mergeCells count="12">
    <mergeCell ref="H19:M19"/>
    <mergeCell ref="E18:G18"/>
    <mergeCell ref="E19:G19"/>
    <mergeCell ref="E17:G17"/>
    <mergeCell ref="B18:D18"/>
    <mergeCell ref="B17:D17"/>
    <mergeCell ref="B19:D19"/>
    <mergeCell ref="B12:D12"/>
    <mergeCell ref="E12:G12"/>
    <mergeCell ref="B7:G7"/>
    <mergeCell ref="H13:M13"/>
    <mergeCell ref="B13:G13"/>
  </mergeCells>
  <pageMargins left="0.70866141732283472" right="0.70866141732283472" top="0.74803149606299213" bottom="0.74803149606299213" header="0.31496062992125984" footer="0.31496062992125984"/>
  <pageSetup orientation="landscape" verticalDpi="300" r:id="rId1"/>
</worksheet>
</file>

<file path=xl/worksheets/sheet5.xml><?xml version="1.0" encoding="utf-8"?>
<worksheet xmlns="http://schemas.openxmlformats.org/spreadsheetml/2006/main" xmlns:r="http://schemas.openxmlformats.org/officeDocument/2006/relationships">
  <dimension ref="A1:I33"/>
  <sheetViews>
    <sheetView workbookViewId="0">
      <selection activeCell="L9" sqref="L9"/>
    </sheetView>
  </sheetViews>
  <sheetFormatPr baseColWidth="10" defaultColWidth="11" defaultRowHeight="15"/>
  <cols>
    <col min="1" max="1" width="29" style="70" bestFit="1" customWidth="1"/>
    <col min="2" max="2" width="10" style="70" customWidth="1"/>
    <col min="3" max="4" width="15" style="70" customWidth="1"/>
    <col min="5" max="5" width="14.1640625" style="70" customWidth="1"/>
    <col min="6" max="6" width="11" style="70"/>
    <col min="7" max="7" width="14.6640625" style="70" customWidth="1"/>
    <col min="8" max="16384" width="11" style="70"/>
  </cols>
  <sheetData>
    <row r="1" spans="1:8">
      <c r="A1" s="387" t="s">
        <v>137</v>
      </c>
      <c r="B1" s="387"/>
    </row>
    <row r="2" spans="1:8">
      <c r="A2" s="388" t="s">
        <v>504</v>
      </c>
      <c r="B2" s="388"/>
      <c r="D2" s="389" t="s">
        <v>505</v>
      </c>
      <c r="E2" s="389"/>
      <c r="F2" s="389"/>
    </row>
    <row r="5" spans="1:8">
      <c r="A5" s="194" t="s">
        <v>506</v>
      </c>
      <c r="B5" s="195"/>
      <c r="C5" s="196" t="s">
        <v>507</v>
      </c>
      <c r="D5" s="196" t="s">
        <v>508</v>
      </c>
      <c r="E5" s="196" t="s">
        <v>508</v>
      </c>
      <c r="F5" s="196" t="s">
        <v>509</v>
      </c>
      <c r="G5" s="196" t="s">
        <v>509</v>
      </c>
      <c r="H5" s="197" t="s">
        <v>509</v>
      </c>
    </row>
    <row r="6" spans="1:8">
      <c r="C6" s="198" t="s">
        <v>159</v>
      </c>
      <c r="D6" s="198" t="s">
        <v>160</v>
      </c>
      <c r="E6" s="198" t="s">
        <v>161</v>
      </c>
      <c r="F6" s="199" t="s">
        <v>156</v>
      </c>
      <c r="G6" s="199" t="s">
        <v>157</v>
      </c>
      <c r="H6" s="199" t="s">
        <v>158</v>
      </c>
    </row>
    <row r="7" spans="1:8">
      <c r="A7" s="200" t="s">
        <v>510</v>
      </c>
      <c r="B7" s="201"/>
      <c r="C7" s="202" t="s">
        <v>511</v>
      </c>
      <c r="D7" s="202" t="s">
        <v>511</v>
      </c>
      <c r="E7" s="202" t="s">
        <v>511</v>
      </c>
      <c r="F7" s="202" t="s">
        <v>512</v>
      </c>
      <c r="G7" s="202" t="s">
        <v>513</v>
      </c>
      <c r="H7" s="202" t="s">
        <v>512</v>
      </c>
    </row>
    <row r="10" spans="1:8">
      <c r="A10" s="194" t="s">
        <v>506</v>
      </c>
      <c r="B10" s="195"/>
      <c r="C10" s="196" t="s">
        <v>509</v>
      </c>
      <c r="D10" s="196" t="s">
        <v>509</v>
      </c>
      <c r="E10" s="195" t="s">
        <v>514</v>
      </c>
      <c r="F10" s="197" t="s">
        <v>509</v>
      </c>
      <c r="G10" s="203" t="s">
        <v>514</v>
      </c>
      <c r="H10" s="203" t="s">
        <v>514</v>
      </c>
    </row>
    <row r="11" spans="1:8">
      <c r="C11" s="198" t="s">
        <v>4</v>
      </c>
      <c r="D11" s="198" t="s">
        <v>9</v>
      </c>
      <c r="E11" s="198" t="s">
        <v>14</v>
      </c>
      <c r="F11" s="199" t="s">
        <v>5</v>
      </c>
      <c r="G11" s="199" t="s">
        <v>10</v>
      </c>
      <c r="H11" s="199" t="s">
        <v>15</v>
      </c>
    </row>
    <row r="12" spans="1:8">
      <c r="A12" s="200" t="s">
        <v>510</v>
      </c>
      <c r="B12" s="201"/>
      <c r="C12" s="202" t="s">
        <v>513</v>
      </c>
      <c r="D12" s="202" t="s">
        <v>513</v>
      </c>
      <c r="E12" s="202" t="s">
        <v>513</v>
      </c>
      <c r="F12" s="202" t="s">
        <v>513</v>
      </c>
      <c r="G12" s="202" t="s">
        <v>513</v>
      </c>
      <c r="H12" s="202" t="s">
        <v>513</v>
      </c>
    </row>
    <row r="15" spans="1:8">
      <c r="A15" s="194" t="s">
        <v>506</v>
      </c>
      <c r="B15" s="195"/>
      <c r="C15" s="195" t="s">
        <v>514</v>
      </c>
      <c r="D15" s="195" t="s">
        <v>514</v>
      </c>
      <c r="E15" s="197" t="s">
        <v>509</v>
      </c>
    </row>
    <row r="16" spans="1:8">
      <c r="C16" s="198" t="s">
        <v>6</v>
      </c>
      <c r="D16" s="198" t="s">
        <v>11</v>
      </c>
      <c r="E16" s="198" t="s">
        <v>16</v>
      </c>
      <c r="F16" s="199" t="s">
        <v>7</v>
      </c>
      <c r="G16" s="199" t="s">
        <v>12</v>
      </c>
      <c r="H16" s="199" t="s">
        <v>17</v>
      </c>
    </row>
    <row r="17" spans="1:9">
      <c r="A17" s="200" t="s">
        <v>510</v>
      </c>
      <c r="B17" s="201"/>
      <c r="C17" s="202" t="s">
        <v>513</v>
      </c>
      <c r="D17" s="202" t="s">
        <v>513</v>
      </c>
      <c r="E17" s="204" t="s">
        <v>513</v>
      </c>
    </row>
    <row r="20" spans="1:9">
      <c r="A20" s="205" t="s">
        <v>515</v>
      </c>
      <c r="B20" s="206"/>
      <c r="C20" s="207" t="s">
        <v>514</v>
      </c>
      <c r="D20" s="207"/>
      <c r="E20" s="207" t="s">
        <v>514</v>
      </c>
      <c r="F20" s="207"/>
      <c r="G20" s="207" t="s">
        <v>516</v>
      </c>
      <c r="H20" s="208"/>
    </row>
    <row r="21" spans="1:9">
      <c r="C21" s="209" t="s">
        <v>517</v>
      </c>
      <c r="E21" s="209" t="s">
        <v>518</v>
      </c>
      <c r="G21" s="210" t="s">
        <v>519</v>
      </c>
    </row>
    <row r="22" spans="1:9">
      <c r="A22" s="70" t="s">
        <v>536</v>
      </c>
      <c r="C22" s="70" t="s">
        <v>537</v>
      </c>
      <c r="E22" s="210" t="s">
        <v>538</v>
      </c>
      <c r="G22" s="210"/>
      <c r="I22" s="70" t="s">
        <v>539</v>
      </c>
    </row>
    <row r="23" spans="1:9">
      <c r="A23" s="205" t="s">
        <v>520</v>
      </c>
      <c r="B23" s="206"/>
      <c r="C23" s="207" t="s">
        <v>509</v>
      </c>
      <c r="D23" s="207"/>
      <c r="E23" s="207" t="s">
        <v>509</v>
      </c>
      <c r="F23" s="207"/>
      <c r="G23" s="207" t="s">
        <v>521</v>
      </c>
      <c r="H23" s="208"/>
    </row>
    <row r="25" spans="1:9">
      <c r="A25" s="198" t="s">
        <v>75</v>
      </c>
      <c r="B25" s="198">
        <v>2016</v>
      </c>
      <c r="C25" s="211">
        <v>2017</v>
      </c>
      <c r="D25" s="198">
        <v>2018</v>
      </c>
    </row>
    <row r="26" spans="1:9">
      <c r="A26" s="199" t="s">
        <v>522</v>
      </c>
      <c r="B26" s="199" t="s">
        <v>523</v>
      </c>
      <c r="C26" s="213" t="s">
        <v>524</v>
      </c>
      <c r="D26" s="199" t="s">
        <v>523</v>
      </c>
    </row>
    <row r="27" spans="1:9">
      <c r="A27" s="199" t="s">
        <v>525</v>
      </c>
      <c r="B27" s="199" t="s">
        <v>526</v>
      </c>
      <c r="C27" s="213" t="s">
        <v>526</v>
      </c>
      <c r="D27" s="199" t="s">
        <v>526</v>
      </c>
    </row>
    <row r="28" spans="1:9">
      <c r="A28" s="199" t="s">
        <v>527</v>
      </c>
      <c r="B28" s="199" t="s">
        <v>523</v>
      </c>
      <c r="C28" s="213" t="s">
        <v>523</v>
      </c>
      <c r="D28" s="199" t="s">
        <v>528</v>
      </c>
    </row>
    <row r="29" spans="1:9">
      <c r="A29" s="199" t="s">
        <v>529</v>
      </c>
      <c r="B29" s="199" t="s">
        <v>530</v>
      </c>
      <c r="C29" s="214" t="s">
        <v>531</v>
      </c>
      <c r="D29" s="199" t="s">
        <v>531</v>
      </c>
    </row>
    <row r="30" spans="1:9">
      <c r="A30" s="199" t="s">
        <v>508</v>
      </c>
      <c r="B30" s="212"/>
      <c r="C30" s="212"/>
      <c r="D30" s="199" t="s">
        <v>532</v>
      </c>
    </row>
    <row r="31" spans="1:9">
      <c r="A31" s="199" t="s">
        <v>540</v>
      </c>
      <c r="B31" s="212"/>
      <c r="C31" s="212"/>
      <c r="D31" s="199" t="s">
        <v>541</v>
      </c>
      <c r="E31" s="70" t="s">
        <v>543</v>
      </c>
    </row>
    <row r="32" spans="1:9">
      <c r="A32" s="199" t="s">
        <v>542</v>
      </c>
      <c r="B32" s="212"/>
      <c r="C32" s="212"/>
      <c r="D32" s="199" t="s">
        <v>531</v>
      </c>
      <c r="E32" s="70" t="s">
        <v>544</v>
      </c>
    </row>
    <row r="33" spans="1:4">
      <c r="A33" s="199" t="s">
        <v>533</v>
      </c>
      <c r="B33" s="212"/>
      <c r="C33" s="212"/>
      <c r="D33" s="199" t="s">
        <v>535</v>
      </c>
    </row>
  </sheetData>
  <mergeCells count="3">
    <mergeCell ref="A1:B1"/>
    <mergeCell ref="A2:B2"/>
    <mergeCell ref="D2:F2"/>
  </mergeCells>
  <pageMargins left="0.7" right="0.7" top="0.75" bottom="0.75" header="0.3" footer="0.3"/>
  <pageSetup orientation="landscape" horizontalDpi="4294967292" verticalDpi="4294967292" r:id="rId1"/>
</worksheet>
</file>

<file path=xl/worksheets/sheet6.xml><?xml version="1.0" encoding="utf-8"?>
<worksheet xmlns="http://schemas.openxmlformats.org/spreadsheetml/2006/main" xmlns:r="http://schemas.openxmlformats.org/officeDocument/2006/relationships">
  <dimension ref="A1:AC30"/>
  <sheetViews>
    <sheetView topLeftCell="A2" zoomScale="90" zoomScaleNormal="90" zoomScalePageLayoutView="90" workbookViewId="0">
      <selection activeCell="A13" sqref="A13"/>
    </sheetView>
  </sheetViews>
  <sheetFormatPr baseColWidth="10" defaultColWidth="11" defaultRowHeight="15"/>
  <cols>
    <col min="1" max="1" width="5.33203125" style="6" customWidth="1"/>
    <col min="2" max="2" width="4.1640625" style="6" customWidth="1"/>
    <col min="3" max="3" width="6.33203125" style="6" bestFit="1" customWidth="1"/>
    <col min="4" max="4" width="4.33203125" style="6" bestFit="1" customWidth="1"/>
    <col min="5" max="5" width="3.33203125" style="6" customWidth="1"/>
    <col min="6" max="6" width="4.33203125" style="6" bestFit="1" customWidth="1"/>
    <col min="7" max="8" width="3.33203125" style="6" customWidth="1"/>
    <col min="9" max="9" width="6.83203125" style="6" bestFit="1" customWidth="1"/>
    <col min="10" max="11" width="4.33203125" style="6" bestFit="1" customWidth="1"/>
    <col min="12" max="12" width="3.83203125" style="6" customWidth="1"/>
    <col min="13" max="13" width="8.33203125" style="6" bestFit="1" customWidth="1"/>
    <col min="14" max="14" width="3.6640625" style="6" customWidth="1"/>
    <col min="15" max="15" width="6.83203125" style="6" bestFit="1" customWidth="1"/>
    <col min="16" max="16" width="4.33203125" style="6" bestFit="1" customWidth="1"/>
    <col min="17" max="17" width="5" style="6" customWidth="1"/>
    <col min="18" max="18" width="7.6640625" style="6" bestFit="1" customWidth="1"/>
    <col min="19" max="19" width="5.33203125" style="6" customWidth="1"/>
    <col min="20" max="20" width="7.6640625" style="6" bestFit="1" customWidth="1"/>
    <col min="21" max="21" width="4.1640625" style="6" customWidth="1"/>
    <col min="22" max="22" width="5.33203125" style="6" customWidth="1"/>
    <col min="23" max="23" width="8.1640625" style="6" customWidth="1"/>
    <col min="24" max="24" width="21.33203125" style="6" customWidth="1"/>
    <col min="25" max="25" width="7" style="6" customWidth="1"/>
    <col min="26" max="26" width="3.83203125" style="6" customWidth="1"/>
    <col min="27" max="27" width="4.1640625" style="6" bestFit="1" customWidth="1"/>
    <col min="28" max="28" width="3.33203125" style="6" customWidth="1"/>
    <col min="29" max="29" width="4.6640625" style="6" customWidth="1"/>
    <col min="30" max="16384" width="11" style="6"/>
  </cols>
  <sheetData>
    <row r="1" spans="1:29" ht="172.5" customHeight="1">
      <c r="A1" s="39" t="s">
        <v>73</v>
      </c>
      <c r="B1" s="40" t="s">
        <v>193</v>
      </c>
      <c r="C1" s="39" t="s">
        <v>75</v>
      </c>
      <c r="D1" s="39" t="s">
        <v>194</v>
      </c>
      <c r="E1" s="39" t="s">
        <v>75</v>
      </c>
      <c r="F1" s="39" t="s">
        <v>195</v>
      </c>
      <c r="G1" s="39" t="s">
        <v>75</v>
      </c>
      <c r="H1" s="39" t="s">
        <v>196</v>
      </c>
      <c r="I1" s="39"/>
      <c r="J1" s="40" t="s">
        <v>197</v>
      </c>
      <c r="K1" s="39" t="s">
        <v>75</v>
      </c>
      <c r="L1" s="39" t="s">
        <v>198</v>
      </c>
      <c r="M1" s="39" t="s">
        <v>75</v>
      </c>
      <c r="N1" s="41" t="s">
        <v>199</v>
      </c>
      <c r="O1" s="39" t="s">
        <v>75</v>
      </c>
      <c r="P1" s="39" t="s">
        <v>200</v>
      </c>
      <c r="Q1" s="39" t="s">
        <v>75</v>
      </c>
      <c r="R1" s="39" t="s">
        <v>201</v>
      </c>
      <c r="S1" s="42" t="s">
        <v>75</v>
      </c>
      <c r="T1" s="39" t="s">
        <v>202</v>
      </c>
      <c r="U1" s="39"/>
      <c r="Z1" s="13" t="s">
        <v>203</v>
      </c>
      <c r="AA1" s="13" t="s">
        <v>204</v>
      </c>
      <c r="AB1" s="13"/>
      <c r="AC1" s="13" t="s">
        <v>89</v>
      </c>
    </row>
    <row r="2" spans="1:29" ht="15.75">
      <c r="A2" s="57" t="s">
        <v>111</v>
      </c>
      <c r="B2" s="57"/>
      <c r="C2" s="57" t="s">
        <v>205</v>
      </c>
      <c r="D2" s="400"/>
      <c r="E2" s="401"/>
      <c r="F2" s="401"/>
      <c r="G2" s="402"/>
      <c r="H2" s="59"/>
      <c r="I2" s="59"/>
      <c r="J2" s="400"/>
      <c r="K2" s="401"/>
      <c r="L2" s="401"/>
      <c r="M2" s="401"/>
      <c r="N2" s="401"/>
      <c r="O2" s="401"/>
      <c r="P2" s="401"/>
      <c r="Q2" s="401"/>
      <c r="R2" s="401"/>
      <c r="S2" s="401"/>
      <c r="T2" s="401"/>
      <c r="U2" s="402"/>
      <c r="AC2" s="6">
        <f>+SUM(Y2:AB2)</f>
        <v>0</v>
      </c>
    </row>
    <row r="3" spans="1:29" ht="15.75">
      <c r="A3" s="57" t="s">
        <v>114</v>
      </c>
      <c r="B3" s="57"/>
      <c r="C3" s="57" t="s">
        <v>205</v>
      </c>
      <c r="D3" s="403"/>
      <c r="E3" s="404"/>
      <c r="F3" s="404"/>
      <c r="G3" s="405"/>
      <c r="H3" s="60"/>
      <c r="I3" s="60"/>
      <c r="J3" s="403"/>
      <c r="K3" s="404"/>
      <c r="L3" s="404"/>
      <c r="M3" s="404"/>
      <c r="N3" s="404"/>
      <c r="O3" s="404"/>
      <c r="P3" s="404"/>
      <c r="Q3" s="404"/>
      <c r="R3" s="404"/>
      <c r="S3" s="404"/>
      <c r="T3" s="404"/>
      <c r="U3" s="405"/>
      <c r="W3" s="6" t="s">
        <v>206</v>
      </c>
      <c r="X3" s="283" t="s">
        <v>207</v>
      </c>
      <c r="Y3" s="6">
        <v>22</v>
      </c>
      <c r="AC3" s="6">
        <f t="shared" ref="AC3:AC13" si="0">+SUM(Y3:AB3)</f>
        <v>22</v>
      </c>
    </row>
    <row r="4" spans="1:29" ht="15.75">
      <c r="A4" s="57" t="s">
        <v>117</v>
      </c>
      <c r="B4" s="57"/>
      <c r="C4" s="57" t="s">
        <v>205</v>
      </c>
      <c r="D4" s="403"/>
      <c r="E4" s="404"/>
      <c r="F4" s="404"/>
      <c r="G4" s="405"/>
      <c r="H4" s="60"/>
      <c r="I4" s="60"/>
      <c r="J4" s="403"/>
      <c r="K4" s="404"/>
      <c r="L4" s="404"/>
      <c r="M4" s="404"/>
      <c r="N4" s="404"/>
      <c r="O4" s="404"/>
      <c r="P4" s="404"/>
      <c r="Q4" s="404"/>
      <c r="R4" s="404"/>
      <c r="S4" s="404"/>
      <c r="T4" s="404"/>
      <c r="U4" s="405"/>
      <c r="W4" s="6" t="s">
        <v>208</v>
      </c>
      <c r="X4" s="283" t="s">
        <v>209</v>
      </c>
      <c r="Y4" s="6">
        <v>22</v>
      </c>
      <c r="AC4" s="6">
        <f t="shared" si="0"/>
        <v>22</v>
      </c>
    </row>
    <row r="5" spans="1:29" ht="15.75">
      <c r="A5" s="57" t="s">
        <v>118</v>
      </c>
      <c r="B5" s="57">
        <v>4</v>
      </c>
      <c r="C5" s="57" t="s">
        <v>206</v>
      </c>
      <c r="D5" s="403"/>
      <c r="E5" s="404"/>
      <c r="F5" s="404"/>
      <c r="G5" s="405"/>
      <c r="H5" s="60"/>
      <c r="I5" s="60"/>
      <c r="J5" s="403"/>
      <c r="K5" s="404"/>
      <c r="L5" s="404"/>
      <c r="M5" s="404"/>
      <c r="N5" s="404"/>
      <c r="O5" s="404"/>
      <c r="P5" s="404"/>
      <c r="Q5" s="404"/>
      <c r="R5" s="404"/>
      <c r="S5" s="404"/>
      <c r="T5" s="404"/>
      <c r="U5" s="405"/>
      <c r="W5" s="38" t="s">
        <v>210</v>
      </c>
      <c r="X5" s="284" t="s">
        <v>211</v>
      </c>
      <c r="Y5" s="38">
        <v>2</v>
      </c>
      <c r="AA5" s="38" t="s">
        <v>178</v>
      </c>
      <c r="AC5" s="6">
        <f t="shared" si="0"/>
        <v>2</v>
      </c>
    </row>
    <row r="6" spans="1:29" ht="15.75">
      <c r="A6" s="57" t="s">
        <v>119</v>
      </c>
      <c r="B6" s="57">
        <v>4</v>
      </c>
      <c r="C6" s="57" t="s">
        <v>206</v>
      </c>
      <c r="D6" s="403"/>
      <c r="E6" s="404"/>
      <c r="F6" s="404"/>
      <c r="G6" s="405"/>
      <c r="H6" s="60"/>
      <c r="I6" s="60"/>
      <c r="J6" s="403"/>
      <c r="K6" s="404"/>
      <c r="L6" s="404"/>
      <c r="M6" s="404"/>
      <c r="N6" s="404"/>
      <c r="O6" s="404"/>
      <c r="P6" s="404"/>
      <c r="Q6" s="404"/>
      <c r="R6" s="404"/>
      <c r="S6" s="404"/>
      <c r="T6" s="404"/>
      <c r="U6" s="405"/>
      <c r="W6" s="6" t="s">
        <v>212</v>
      </c>
      <c r="X6" s="283" t="s">
        <v>213</v>
      </c>
      <c r="Y6" s="6">
        <v>19</v>
      </c>
      <c r="AA6" s="6">
        <v>1</v>
      </c>
      <c r="AC6" s="6">
        <f t="shared" si="0"/>
        <v>20</v>
      </c>
    </row>
    <row r="7" spans="1:29" ht="15.75">
      <c r="A7" s="57" t="s">
        <v>120</v>
      </c>
      <c r="B7" s="57">
        <v>4</v>
      </c>
      <c r="C7" s="57" t="s">
        <v>206</v>
      </c>
      <c r="D7" s="403"/>
      <c r="E7" s="404"/>
      <c r="F7" s="404"/>
      <c r="G7" s="405"/>
      <c r="H7" s="60"/>
      <c r="I7" s="60"/>
      <c r="J7" s="403"/>
      <c r="K7" s="404"/>
      <c r="L7" s="404"/>
      <c r="M7" s="404"/>
      <c r="N7" s="404"/>
      <c r="O7" s="404"/>
      <c r="P7" s="404"/>
      <c r="Q7" s="404"/>
      <c r="R7" s="404"/>
      <c r="S7" s="404"/>
      <c r="T7" s="404"/>
      <c r="U7" s="405"/>
      <c r="W7" s="6" t="s">
        <v>30</v>
      </c>
      <c r="X7" s="283" t="s">
        <v>214</v>
      </c>
      <c r="Y7" s="6">
        <v>19</v>
      </c>
      <c r="AA7" s="6">
        <v>1</v>
      </c>
      <c r="AC7" s="6">
        <f t="shared" si="0"/>
        <v>20</v>
      </c>
    </row>
    <row r="8" spans="1:29" ht="15.75">
      <c r="A8" s="57" t="s">
        <v>121</v>
      </c>
      <c r="B8" s="57">
        <v>4</v>
      </c>
      <c r="C8" s="57" t="s">
        <v>30</v>
      </c>
      <c r="D8" s="403"/>
      <c r="E8" s="404"/>
      <c r="F8" s="404"/>
      <c r="G8" s="405"/>
      <c r="H8" s="60"/>
      <c r="I8" s="60"/>
      <c r="J8" s="403"/>
      <c r="K8" s="404"/>
      <c r="L8" s="404"/>
      <c r="M8" s="404"/>
      <c r="N8" s="404"/>
      <c r="O8" s="404"/>
      <c r="P8" s="404"/>
      <c r="Q8" s="404"/>
      <c r="R8" s="404"/>
      <c r="S8" s="404"/>
      <c r="T8" s="404"/>
      <c r="U8" s="405"/>
      <c r="W8" s="6" t="s">
        <v>33</v>
      </c>
      <c r="X8" s="283" t="s">
        <v>215</v>
      </c>
      <c r="Y8" s="6">
        <v>20</v>
      </c>
      <c r="AA8" s="6">
        <v>1</v>
      </c>
      <c r="AC8" s="6">
        <f t="shared" si="0"/>
        <v>21</v>
      </c>
    </row>
    <row r="9" spans="1:29" ht="15.75">
      <c r="A9" s="57" t="s">
        <v>122</v>
      </c>
      <c r="B9" s="57">
        <v>4</v>
      </c>
      <c r="C9" s="57" t="s">
        <v>206</v>
      </c>
      <c r="D9" s="403"/>
      <c r="E9" s="404"/>
      <c r="F9" s="404"/>
      <c r="G9" s="405"/>
      <c r="H9" s="60"/>
      <c r="I9" s="60"/>
      <c r="J9" s="403"/>
      <c r="K9" s="404"/>
      <c r="L9" s="404"/>
      <c r="M9" s="404"/>
      <c r="N9" s="404"/>
      <c r="O9" s="404"/>
      <c r="P9" s="404"/>
      <c r="Q9" s="404"/>
      <c r="R9" s="404"/>
      <c r="S9" s="404"/>
      <c r="T9" s="404"/>
      <c r="U9" s="405"/>
      <c r="W9" s="6" t="s">
        <v>216</v>
      </c>
      <c r="X9" s="283" t="s">
        <v>217</v>
      </c>
      <c r="Y9" s="6">
        <v>8</v>
      </c>
      <c r="Z9" s="6">
        <v>5</v>
      </c>
      <c r="AC9" s="6">
        <f t="shared" si="0"/>
        <v>13</v>
      </c>
    </row>
    <row r="10" spans="1:29" ht="15.75">
      <c r="A10" s="57" t="s">
        <v>123</v>
      </c>
      <c r="B10" s="57">
        <v>4</v>
      </c>
      <c r="C10" s="57" t="s">
        <v>30</v>
      </c>
      <c r="D10" s="403"/>
      <c r="E10" s="404"/>
      <c r="F10" s="404"/>
      <c r="G10" s="405"/>
      <c r="H10" s="60"/>
      <c r="I10" s="60"/>
      <c r="J10" s="403"/>
      <c r="K10" s="404"/>
      <c r="L10" s="404"/>
      <c r="M10" s="404"/>
      <c r="N10" s="404"/>
      <c r="O10" s="404"/>
      <c r="P10" s="404"/>
      <c r="Q10" s="404"/>
      <c r="R10" s="404"/>
      <c r="S10" s="404"/>
      <c r="T10" s="404"/>
      <c r="U10" s="405"/>
      <c r="W10" s="6" t="s">
        <v>64</v>
      </c>
      <c r="X10" s="283" t="s">
        <v>218</v>
      </c>
      <c r="Y10" s="6">
        <v>8</v>
      </c>
      <c r="AC10" s="6">
        <f t="shared" si="0"/>
        <v>8</v>
      </c>
    </row>
    <row r="11" spans="1:29" ht="15.75">
      <c r="A11" s="57" t="s">
        <v>124</v>
      </c>
      <c r="B11" s="57">
        <v>4</v>
      </c>
      <c r="C11" s="57" t="s">
        <v>206</v>
      </c>
      <c r="D11" s="403"/>
      <c r="E11" s="404"/>
      <c r="F11" s="404"/>
      <c r="G11" s="405"/>
      <c r="H11" s="60"/>
      <c r="I11" s="60"/>
      <c r="J11" s="403"/>
      <c r="K11" s="404"/>
      <c r="L11" s="404"/>
      <c r="M11" s="404"/>
      <c r="N11" s="404"/>
      <c r="O11" s="404"/>
      <c r="P11" s="404"/>
      <c r="Q11" s="404"/>
      <c r="R11" s="404"/>
      <c r="S11" s="404"/>
      <c r="T11" s="404"/>
      <c r="U11" s="405"/>
      <c r="W11" s="410" t="s">
        <v>219</v>
      </c>
      <c r="X11" s="411" t="s">
        <v>576</v>
      </c>
      <c r="Y11" s="409">
        <v>2</v>
      </c>
      <c r="Z11" s="14"/>
      <c r="AC11" s="409">
        <f t="shared" si="0"/>
        <v>2</v>
      </c>
    </row>
    <row r="12" spans="1:29" ht="15.75">
      <c r="A12" s="57" t="s">
        <v>125</v>
      </c>
      <c r="B12" s="57">
        <v>4</v>
      </c>
      <c r="C12" s="57" t="s">
        <v>208</v>
      </c>
      <c r="D12" s="403"/>
      <c r="E12" s="404"/>
      <c r="F12" s="404"/>
      <c r="G12" s="405"/>
      <c r="H12" s="60"/>
      <c r="I12" s="60"/>
      <c r="J12" s="403"/>
      <c r="K12" s="404"/>
      <c r="L12" s="404"/>
      <c r="M12" s="404"/>
      <c r="N12" s="404"/>
      <c r="O12" s="404"/>
      <c r="P12" s="404"/>
      <c r="Q12" s="404"/>
      <c r="R12" s="404"/>
      <c r="S12" s="404"/>
      <c r="T12" s="404"/>
      <c r="U12" s="405"/>
      <c r="W12" s="410"/>
      <c r="X12" s="412"/>
      <c r="Y12" s="409"/>
      <c r="AC12" s="409"/>
    </row>
    <row r="13" spans="1:29" ht="15.75">
      <c r="A13" s="57" t="s">
        <v>126</v>
      </c>
      <c r="B13" s="57">
        <v>4</v>
      </c>
      <c r="C13" s="57" t="s">
        <v>208</v>
      </c>
      <c r="D13" s="406"/>
      <c r="E13" s="407"/>
      <c r="F13" s="407"/>
      <c r="G13" s="408"/>
      <c r="H13" s="60"/>
      <c r="I13" s="60"/>
      <c r="J13" s="403"/>
      <c r="K13" s="404"/>
      <c r="L13" s="404"/>
      <c r="M13" s="404"/>
      <c r="N13" s="404"/>
      <c r="O13" s="404"/>
      <c r="P13" s="404"/>
      <c r="Q13" s="404"/>
      <c r="R13" s="404"/>
      <c r="S13" s="404"/>
      <c r="T13" s="404"/>
      <c r="U13" s="405"/>
      <c r="W13" s="6" t="s">
        <v>220</v>
      </c>
      <c r="X13" s="6" t="s">
        <v>221</v>
      </c>
      <c r="Y13" s="6">
        <v>2</v>
      </c>
      <c r="AC13" s="6">
        <f t="shared" si="0"/>
        <v>2</v>
      </c>
    </row>
    <row r="14" spans="1:29" ht="15.75">
      <c r="A14" s="57" t="s">
        <v>127</v>
      </c>
      <c r="B14" s="57">
        <v>3</v>
      </c>
      <c r="C14" s="57" t="s">
        <v>212</v>
      </c>
      <c r="D14" s="57">
        <v>2</v>
      </c>
      <c r="E14" s="285" t="s">
        <v>33</v>
      </c>
      <c r="F14" s="400"/>
      <c r="G14" s="401"/>
      <c r="H14" s="60"/>
      <c r="I14" s="60"/>
      <c r="J14" s="403"/>
      <c r="K14" s="404"/>
      <c r="L14" s="404"/>
      <c r="M14" s="404"/>
      <c r="N14" s="404"/>
      <c r="O14" s="404"/>
      <c r="P14" s="404"/>
      <c r="Q14" s="404"/>
      <c r="R14" s="404"/>
      <c r="S14" s="404"/>
      <c r="T14" s="404"/>
      <c r="U14" s="405"/>
    </row>
    <row r="15" spans="1:29" ht="13.5" customHeight="1">
      <c r="A15" s="57" t="s">
        <v>128</v>
      </c>
      <c r="B15" s="57">
        <v>3</v>
      </c>
      <c r="C15" s="57" t="s">
        <v>212</v>
      </c>
      <c r="D15" s="57">
        <v>2</v>
      </c>
      <c r="E15" s="57" t="s">
        <v>208</v>
      </c>
      <c r="F15" s="403"/>
      <c r="G15" s="404"/>
      <c r="H15" s="60"/>
      <c r="I15" s="60"/>
      <c r="J15" s="403"/>
      <c r="K15" s="404"/>
      <c r="L15" s="404"/>
      <c r="M15" s="404"/>
      <c r="N15" s="404"/>
      <c r="O15" s="404"/>
      <c r="P15" s="404"/>
      <c r="Q15" s="404"/>
      <c r="R15" s="404"/>
      <c r="S15" s="404"/>
      <c r="T15" s="404"/>
      <c r="U15" s="405"/>
      <c r="Y15" s="6">
        <f>+SUM(Y2:Y13)</f>
        <v>124</v>
      </c>
    </row>
    <row r="16" spans="1:29" ht="15.75">
      <c r="A16" s="57" t="s">
        <v>129</v>
      </c>
      <c r="B16" s="57">
        <v>3</v>
      </c>
      <c r="C16" s="57" t="s">
        <v>212</v>
      </c>
      <c r="D16" s="57">
        <v>2</v>
      </c>
      <c r="E16" s="57" t="s">
        <v>208</v>
      </c>
      <c r="F16" s="403"/>
      <c r="G16" s="404"/>
      <c r="H16" s="60"/>
      <c r="I16" s="60"/>
      <c r="J16" s="403"/>
      <c r="K16" s="404"/>
      <c r="L16" s="404"/>
      <c r="M16" s="404"/>
      <c r="N16" s="404"/>
      <c r="O16" s="404"/>
      <c r="P16" s="404"/>
      <c r="Q16" s="404"/>
      <c r="R16" s="404"/>
      <c r="S16" s="404"/>
      <c r="T16" s="404"/>
      <c r="U16" s="405"/>
    </row>
    <row r="17" spans="1:22" ht="15.75">
      <c r="A17" s="57" t="s">
        <v>130</v>
      </c>
      <c r="B17" s="57">
        <v>3</v>
      </c>
      <c r="C17" s="57" t="s">
        <v>30</v>
      </c>
      <c r="D17" s="57">
        <v>2</v>
      </c>
      <c r="E17" s="57" t="s">
        <v>33</v>
      </c>
      <c r="F17" s="403"/>
      <c r="G17" s="404"/>
      <c r="H17" s="60"/>
      <c r="I17" s="60"/>
      <c r="J17" s="403"/>
      <c r="K17" s="404"/>
      <c r="L17" s="404"/>
      <c r="M17" s="404"/>
      <c r="N17" s="404"/>
      <c r="O17" s="404"/>
      <c r="P17" s="404"/>
      <c r="Q17" s="404"/>
      <c r="R17" s="404"/>
      <c r="S17" s="404"/>
      <c r="T17" s="404"/>
      <c r="U17" s="405"/>
    </row>
    <row r="18" spans="1:22" ht="15.75">
      <c r="A18" s="57" t="s">
        <v>131</v>
      </c>
      <c r="B18" s="57">
        <v>3</v>
      </c>
      <c r="C18" s="57" t="s">
        <v>30</v>
      </c>
      <c r="D18" s="57">
        <v>2</v>
      </c>
      <c r="E18" s="285" t="s">
        <v>206</v>
      </c>
      <c r="F18" s="403"/>
      <c r="G18" s="404"/>
      <c r="H18" s="60"/>
      <c r="I18" s="60"/>
      <c r="J18" s="403"/>
      <c r="K18" s="404"/>
      <c r="L18" s="404"/>
      <c r="M18" s="404"/>
      <c r="N18" s="404"/>
      <c r="O18" s="404"/>
      <c r="P18" s="404"/>
      <c r="Q18" s="404"/>
      <c r="R18" s="404"/>
      <c r="S18" s="404"/>
      <c r="T18" s="404"/>
      <c r="U18" s="405"/>
    </row>
    <row r="19" spans="1:22" ht="15.75">
      <c r="A19" s="57" t="s">
        <v>132</v>
      </c>
      <c r="B19" s="57">
        <v>3</v>
      </c>
      <c r="C19" s="57" t="s">
        <v>30</v>
      </c>
      <c r="D19" s="57">
        <v>2</v>
      </c>
      <c r="E19" s="57" t="s">
        <v>33</v>
      </c>
      <c r="F19" s="403"/>
      <c r="G19" s="404"/>
      <c r="H19" s="60"/>
      <c r="I19" s="60"/>
      <c r="J19" s="406"/>
      <c r="K19" s="407"/>
      <c r="L19" s="407"/>
      <c r="M19" s="407"/>
      <c r="N19" s="407"/>
      <c r="O19" s="407"/>
      <c r="P19" s="407"/>
      <c r="Q19" s="407"/>
      <c r="R19" s="407"/>
      <c r="S19" s="407"/>
      <c r="T19" s="407"/>
      <c r="U19" s="408"/>
    </row>
    <row r="20" spans="1:22" ht="15.75">
      <c r="A20" s="57" t="s">
        <v>133</v>
      </c>
      <c r="B20" s="57">
        <v>2</v>
      </c>
      <c r="C20" s="282" t="s">
        <v>30</v>
      </c>
      <c r="D20" s="57">
        <v>2</v>
      </c>
      <c r="E20" s="57" t="s">
        <v>33</v>
      </c>
      <c r="F20" s="57">
        <v>2</v>
      </c>
      <c r="G20" s="57" t="s">
        <v>216</v>
      </c>
      <c r="H20" s="57"/>
      <c r="I20" s="57"/>
      <c r="J20" s="413">
        <v>4</v>
      </c>
      <c r="K20" s="413" t="s">
        <v>208</v>
      </c>
      <c r="L20" s="414">
        <v>2</v>
      </c>
      <c r="M20" s="414" t="s">
        <v>210</v>
      </c>
      <c r="N20" s="395">
        <v>2</v>
      </c>
      <c r="O20" s="395" t="s">
        <v>64</v>
      </c>
      <c r="P20" s="400"/>
      <c r="Q20" s="401"/>
      <c r="R20" s="401"/>
      <c r="S20" s="401"/>
      <c r="T20" s="401"/>
      <c r="U20" s="402"/>
    </row>
    <row r="21" spans="1:22" ht="15.75">
      <c r="A21" s="57" t="s">
        <v>134</v>
      </c>
      <c r="B21" s="57">
        <v>2</v>
      </c>
      <c r="C21" s="57" t="s">
        <v>64</v>
      </c>
      <c r="D21" s="57">
        <v>2</v>
      </c>
      <c r="E21" s="57" t="s">
        <v>33</v>
      </c>
      <c r="F21" s="57">
        <v>2</v>
      </c>
      <c r="G21" s="57" t="s">
        <v>216</v>
      </c>
      <c r="H21" s="57"/>
      <c r="I21" s="57"/>
      <c r="J21" s="413"/>
      <c r="K21" s="413"/>
      <c r="L21" s="414"/>
      <c r="M21" s="414"/>
      <c r="N21" s="396"/>
      <c r="O21" s="396"/>
      <c r="P21" s="403"/>
      <c r="Q21" s="404"/>
      <c r="R21" s="404"/>
      <c r="S21" s="404"/>
      <c r="T21" s="404"/>
      <c r="U21" s="405"/>
    </row>
    <row r="22" spans="1:22" ht="15.75">
      <c r="A22" s="57" t="s">
        <v>135</v>
      </c>
      <c r="B22" s="57">
        <v>2</v>
      </c>
      <c r="C22" s="282" t="s">
        <v>212</v>
      </c>
      <c r="D22" s="57">
        <v>2</v>
      </c>
      <c r="E22" s="57" t="s">
        <v>33</v>
      </c>
      <c r="F22" s="57">
        <v>2</v>
      </c>
      <c r="G22" s="57" t="s">
        <v>216</v>
      </c>
      <c r="H22" s="57"/>
      <c r="I22" s="57"/>
      <c r="J22" s="413"/>
      <c r="K22" s="413"/>
      <c r="L22" s="414"/>
      <c r="M22" s="414"/>
      <c r="N22" s="397"/>
      <c r="O22" s="397"/>
      <c r="P22" s="406"/>
      <c r="Q22" s="407"/>
      <c r="R22" s="407"/>
      <c r="S22" s="407"/>
      <c r="T22" s="407"/>
      <c r="U22" s="408"/>
    </row>
    <row r="23" spans="1:22" ht="15.75">
      <c r="A23" s="57" t="s">
        <v>181</v>
      </c>
      <c r="B23" s="61">
        <v>2</v>
      </c>
      <c r="C23" s="57" t="s">
        <v>212</v>
      </c>
      <c r="D23" s="57">
        <v>2</v>
      </c>
      <c r="E23" s="57" t="s">
        <v>33</v>
      </c>
      <c r="F23" s="415"/>
      <c r="G23" s="415"/>
      <c r="H23" s="395">
        <v>2</v>
      </c>
      <c r="I23" s="395" t="s">
        <v>64</v>
      </c>
      <c r="J23" s="413">
        <v>4</v>
      </c>
      <c r="K23" s="413" t="s">
        <v>208</v>
      </c>
      <c r="L23" s="413">
        <v>2</v>
      </c>
      <c r="M23" s="413" t="s">
        <v>222</v>
      </c>
      <c r="N23" s="416">
        <v>2</v>
      </c>
      <c r="O23" s="416" t="s">
        <v>64</v>
      </c>
      <c r="P23" s="416">
        <v>2</v>
      </c>
      <c r="Q23" s="417" t="s">
        <v>33</v>
      </c>
      <c r="R23" s="413">
        <v>2</v>
      </c>
      <c r="S23" s="413" t="s">
        <v>219</v>
      </c>
      <c r="T23" s="416">
        <v>2</v>
      </c>
      <c r="U23" s="416" t="s">
        <v>220</v>
      </c>
    </row>
    <row r="24" spans="1:22" ht="15.75">
      <c r="A24" s="57" t="s">
        <v>182</v>
      </c>
      <c r="B24" s="43">
        <v>2</v>
      </c>
      <c r="C24" s="57" t="s">
        <v>212</v>
      </c>
      <c r="D24" s="57">
        <v>2</v>
      </c>
      <c r="E24" s="57" t="s">
        <v>33</v>
      </c>
      <c r="F24" s="415"/>
      <c r="G24" s="415"/>
      <c r="H24" s="396"/>
      <c r="I24" s="396"/>
      <c r="J24" s="413"/>
      <c r="K24" s="413"/>
      <c r="L24" s="413"/>
      <c r="M24" s="413"/>
      <c r="N24" s="416"/>
      <c r="O24" s="416"/>
      <c r="P24" s="416"/>
      <c r="Q24" s="417"/>
      <c r="R24" s="413"/>
      <c r="S24" s="413"/>
      <c r="T24" s="416"/>
      <c r="U24" s="416"/>
    </row>
    <row r="25" spans="1:22" ht="15.75">
      <c r="A25" s="57" t="s">
        <v>183</v>
      </c>
      <c r="B25" s="43">
        <v>2</v>
      </c>
      <c r="C25" s="57" t="s">
        <v>212</v>
      </c>
      <c r="D25" s="57">
        <v>2</v>
      </c>
      <c r="E25" s="57" t="s">
        <v>212</v>
      </c>
      <c r="F25" s="415"/>
      <c r="G25" s="415"/>
      <c r="H25" s="397"/>
      <c r="I25" s="397"/>
      <c r="J25" s="413"/>
      <c r="K25" s="413"/>
      <c r="L25" s="413"/>
      <c r="M25" s="413"/>
      <c r="N25" s="416"/>
      <c r="O25" s="416"/>
      <c r="P25" s="416"/>
      <c r="Q25" s="417"/>
      <c r="R25" s="413"/>
      <c r="S25" s="413"/>
      <c r="T25" s="416"/>
      <c r="U25" s="416"/>
    </row>
    <row r="26" spans="1:22" ht="15.95" customHeight="1">
      <c r="A26" s="57" t="s">
        <v>181</v>
      </c>
      <c r="B26" s="390">
        <v>2</v>
      </c>
      <c r="C26" s="392" t="s">
        <v>33</v>
      </c>
      <c r="D26" s="394">
        <v>2</v>
      </c>
      <c r="E26" s="392" t="s">
        <v>208</v>
      </c>
      <c r="F26" s="398" t="s">
        <v>575</v>
      </c>
      <c r="G26" s="398"/>
    </row>
    <row r="27" spans="1:22" ht="15.75">
      <c r="A27" s="57" t="s">
        <v>182</v>
      </c>
      <c r="B27" s="391"/>
      <c r="C27" s="393"/>
      <c r="D27" s="393"/>
      <c r="E27" s="393"/>
      <c r="F27" s="399"/>
      <c r="G27" s="399"/>
    </row>
    <row r="28" spans="1:22" ht="15.75">
      <c r="A28" s="57" t="s">
        <v>183</v>
      </c>
      <c r="B28" s="391"/>
      <c r="C28" s="393"/>
      <c r="D28" s="393"/>
      <c r="E28" s="393"/>
      <c r="F28" s="399"/>
      <c r="G28" s="399"/>
    </row>
    <row r="30" spans="1:22">
      <c r="B30" s="6">
        <f>+SUM(B2:B28)</f>
        <v>68</v>
      </c>
      <c r="D30" s="6">
        <f>+SUM(D14:D28)</f>
        <v>26</v>
      </c>
      <c r="F30" s="6">
        <f>+SUM(F14:F28)</f>
        <v>6</v>
      </c>
      <c r="J30" s="6">
        <f>+SUM(J20:J28)</f>
        <v>8</v>
      </c>
      <c r="L30" s="6">
        <f>+SUM(L20:L28)</f>
        <v>4</v>
      </c>
      <c r="N30" s="6">
        <f>+SUM(N20:N28)</f>
        <v>4</v>
      </c>
      <c r="P30" s="6">
        <v>2</v>
      </c>
      <c r="R30" s="6">
        <v>2</v>
      </c>
      <c r="T30" s="6">
        <v>2</v>
      </c>
      <c r="V30" s="6">
        <f>+SUM(B30:T30)</f>
        <v>122</v>
      </c>
    </row>
  </sheetData>
  <mergeCells count="34">
    <mergeCell ref="R23:R25"/>
    <mergeCell ref="S23:S25"/>
    <mergeCell ref="T23:T25"/>
    <mergeCell ref="U23:U25"/>
    <mergeCell ref="N20:N22"/>
    <mergeCell ref="O20:O22"/>
    <mergeCell ref="N23:N25"/>
    <mergeCell ref="O23:O25"/>
    <mergeCell ref="P23:P25"/>
    <mergeCell ref="Q23:Q25"/>
    <mergeCell ref="P20:U22"/>
    <mergeCell ref="J23:J25"/>
    <mergeCell ref="K23:K25"/>
    <mergeCell ref="L23:L25"/>
    <mergeCell ref="M23:M25"/>
    <mergeCell ref="F14:G19"/>
    <mergeCell ref="J20:J22"/>
    <mergeCell ref="K20:K22"/>
    <mergeCell ref="L20:L22"/>
    <mergeCell ref="M20:M22"/>
    <mergeCell ref="F23:G25"/>
    <mergeCell ref="I23:I25"/>
    <mergeCell ref="D2:G13"/>
    <mergeCell ref="AC11:AC12"/>
    <mergeCell ref="J2:U19"/>
    <mergeCell ref="W11:W12"/>
    <mergeCell ref="X11:X12"/>
    <mergeCell ref="Y11:Y12"/>
    <mergeCell ref="B26:B28"/>
    <mergeCell ref="C26:C28"/>
    <mergeCell ref="D26:D28"/>
    <mergeCell ref="E26:E28"/>
    <mergeCell ref="H23:H25"/>
    <mergeCell ref="F26:G28"/>
  </mergeCells>
  <pageMargins left="0.25" right="0.25" top="0.75" bottom="0.75" header="0.3" footer="0.3"/>
  <pageSetup scale="80" orientation="portrait" horizontalDpi="4294967292" verticalDpi="4294967292" r:id="rId1"/>
</worksheet>
</file>

<file path=xl/worksheets/sheet7.xml><?xml version="1.0" encoding="utf-8"?>
<worksheet xmlns="http://schemas.openxmlformats.org/spreadsheetml/2006/main" xmlns:r="http://schemas.openxmlformats.org/officeDocument/2006/relationships">
  <dimension ref="A1:O37"/>
  <sheetViews>
    <sheetView topLeftCell="A4" zoomScale="110" zoomScaleNormal="110" zoomScalePageLayoutView="110" workbookViewId="0">
      <selection activeCell="C23" sqref="C23"/>
    </sheetView>
  </sheetViews>
  <sheetFormatPr baseColWidth="10" defaultColWidth="11" defaultRowHeight="15"/>
  <cols>
    <col min="1" max="1" width="6.83203125" style="6" customWidth="1"/>
    <col min="2" max="2" width="4.1640625" style="6" bestFit="1" customWidth="1"/>
    <col min="3" max="3" width="6.6640625" style="6" bestFit="1" customWidth="1"/>
    <col min="4" max="4" width="4.1640625" style="6" bestFit="1" customWidth="1"/>
    <col min="5" max="5" width="6.1640625" style="6" bestFit="1" customWidth="1"/>
    <col min="6" max="6" width="14.1640625" style="6" bestFit="1" customWidth="1"/>
    <col min="7" max="7" width="10.33203125" style="6" customWidth="1"/>
    <col min="8" max="8" width="7.1640625" style="6" customWidth="1"/>
    <col min="9" max="9" width="5.83203125" style="6" bestFit="1" customWidth="1"/>
    <col min="10" max="12" width="11" style="6"/>
    <col min="13" max="13" width="9.83203125" style="6" bestFit="1" customWidth="1"/>
    <col min="14" max="14" width="6" style="6" bestFit="1" customWidth="1"/>
    <col min="15" max="16384" width="11" style="6"/>
  </cols>
  <sheetData>
    <row r="1" spans="1:15" ht="48.75">
      <c r="A1" s="39" t="s">
        <v>73</v>
      </c>
      <c r="B1" s="39" t="s">
        <v>223</v>
      </c>
      <c r="C1" s="39" t="s">
        <v>75</v>
      </c>
      <c r="D1" s="41" t="s">
        <v>224</v>
      </c>
      <c r="E1" s="41" t="s">
        <v>75</v>
      </c>
      <c r="F1" s="41" t="s">
        <v>225</v>
      </c>
      <c r="G1" s="41" t="s">
        <v>75</v>
      </c>
    </row>
    <row r="2" spans="1:15" ht="15.75">
      <c r="A2" s="57" t="s">
        <v>78</v>
      </c>
      <c r="B2" s="57">
        <v>2</v>
      </c>
      <c r="C2" s="101" t="s">
        <v>226</v>
      </c>
      <c r="D2" s="57">
        <v>1</v>
      </c>
      <c r="E2" s="57" t="s">
        <v>226</v>
      </c>
      <c r="F2" s="57"/>
      <c r="G2" s="44"/>
    </row>
    <row r="3" spans="1:15" ht="15.75">
      <c r="A3" s="57" t="s">
        <v>79</v>
      </c>
      <c r="B3" s="57">
        <v>2</v>
      </c>
      <c r="C3" s="101" t="s">
        <v>227</v>
      </c>
      <c r="D3" s="57">
        <v>1</v>
      </c>
      <c r="E3" s="57" t="s">
        <v>227</v>
      </c>
      <c r="F3" s="57"/>
      <c r="G3" s="44"/>
    </row>
    <row r="4" spans="1:15" ht="15.75">
      <c r="A4" s="57" t="s">
        <v>80</v>
      </c>
      <c r="B4" s="57">
        <v>2</v>
      </c>
      <c r="C4" s="101" t="s">
        <v>226</v>
      </c>
      <c r="D4" s="57">
        <v>1</v>
      </c>
      <c r="E4" s="57" t="s">
        <v>226</v>
      </c>
      <c r="F4" s="57"/>
      <c r="G4" s="44"/>
      <c r="N4" s="6" t="s">
        <v>89</v>
      </c>
    </row>
    <row r="5" spans="1:15" ht="15.75">
      <c r="A5" s="57" t="s">
        <v>81</v>
      </c>
      <c r="B5" s="57">
        <v>2</v>
      </c>
      <c r="C5" s="101" t="s">
        <v>154</v>
      </c>
      <c r="D5" s="57">
        <v>1</v>
      </c>
      <c r="E5" s="130" t="s">
        <v>154</v>
      </c>
      <c r="F5" s="57"/>
      <c r="G5" s="44"/>
    </row>
    <row r="6" spans="1:15" ht="15.75">
      <c r="A6" s="57" t="s">
        <v>90</v>
      </c>
      <c r="B6" s="57">
        <v>2</v>
      </c>
      <c r="C6" s="101" t="s">
        <v>154</v>
      </c>
      <c r="D6" s="57">
        <v>1</v>
      </c>
      <c r="E6" s="57" t="s">
        <v>154</v>
      </c>
      <c r="F6" s="57"/>
      <c r="G6" s="44"/>
      <c r="I6" s="6" t="s">
        <v>47</v>
      </c>
      <c r="J6" s="6" t="s">
        <v>228</v>
      </c>
      <c r="L6" s="6">
        <v>14</v>
      </c>
      <c r="N6" s="6">
        <f t="shared" ref="N6:N8" si="0">+SUM(L6:M6)</f>
        <v>14</v>
      </c>
    </row>
    <row r="7" spans="1:15" ht="15.75">
      <c r="A7" s="57" t="s">
        <v>91</v>
      </c>
      <c r="B7" s="57">
        <v>2</v>
      </c>
      <c r="C7" s="101" t="s">
        <v>154</v>
      </c>
      <c r="D7" s="57">
        <v>1</v>
      </c>
      <c r="E7" s="57" t="s">
        <v>154</v>
      </c>
      <c r="F7" s="57"/>
      <c r="G7" s="44"/>
      <c r="I7" s="6" t="s">
        <v>22</v>
      </c>
      <c r="J7" s="6" t="s">
        <v>229</v>
      </c>
      <c r="L7" s="6">
        <v>15</v>
      </c>
      <c r="N7" s="6">
        <f t="shared" si="0"/>
        <v>15</v>
      </c>
      <c r="O7" s="109" t="s">
        <v>235</v>
      </c>
    </row>
    <row r="8" spans="1:15" ht="15.75">
      <c r="A8" s="57" t="s">
        <v>95</v>
      </c>
      <c r="B8" s="57">
        <v>2</v>
      </c>
      <c r="C8" s="131" t="s">
        <v>154</v>
      </c>
      <c r="D8" s="57">
        <v>1</v>
      </c>
      <c r="E8" s="134" t="s">
        <v>154</v>
      </c>
      <c r="F8" s="57"/>
      <c r="G8" s="44"/>
      <c r="I8" s="6" t="s">
        <v>230</v>
      </c>
      <c r="J8" s="6" t="s">
        <v>231</v>
      </c>
      <c r="L8" s="6">
        <v>3</v>
      </c>
      <c r="N8" s="6">
        <f t="shared" si="0"/>
        <v>3</v>
      </c>
      <c r="O8" s="6" t="s">
        <v>232</v>
      </c>
    </row>
    <row r="9" spans="1:15" ht="15.75">
      <c r="A9" s="57" t="s">
        <v>96</v>
      </c>
      <c r="B9" s="57">
        <v>2</v>
      </c>
      <c r="C9" s="131" t="s">
        <v>227</v>
      </c>
      <c r="D9" s="57">
        <v>1</v>
      </c>
      <c r="E9" s="134" t="s">
        <v>227</v>
      </c>
      <c r="F9" s="57"/>
      <c r="G9" s="44"/>
      <c r="I9" s="6" t="s">
        <v>233</v>
      </c>
      <c r="J9" s="6" t="s">
        <v>234</v>
      </c>
      <c r="L9" s="6">
        <v>4</v>
      </c>
      <c r="N9" s="6">
        <f>+SUM(L9:M9)</f>
        <v>4</v>
      </c>
      <c r="O9" s="6" t="s">
        <v>235</v>
      </c>
    </row>
    <row r="10" spans="1:15" ht="15.75">
      <c r="A10" s="57" t="s">
        <v>99</v>
      </c>
      <c r="B10" s="57">
        <v>2</v>
      </c>
      <c r="C10" s="131" t="s">
        <v>226</v>
      </c>
      <c r="D10" s="57">
        <v>1</v>
      </c>
      <c r="E10" s="134" t="s">
        <v>226</v>
      </c>
      <c r="F10" s="57"/>
      <c r="G10" s="44"/>
      <c r="I10" s="6" t="s">
        <v>216</v>
      </c>
      <c r="J10" s="6" t="s">
        <v>217</v>
      </c>
      <c r="L10" s="6">
        <v>5</v>
      </c>
      <c r="N10" s="6">
        <f>+SUM(L10:M10)</f>
        <v>5</v>
      </c>
      <c r="O10" s="6" t="s">
        <v>236</v>
      </c>
    </row>
    <row r="11" spans="1:15" ht="15.75">
      <c r="A11" s="57" t="s">
        <v>102</v>
      </c>
      <c r="B11" s="57">
        <v>2</v>
      </c>
      <c r="C11" s="101" t="s">
        <v>227</v>
      </c>
      <c r="D11" s="57">
        <v>1</v>
      </c>
      <c r="E11" s="57" t="s">
        <v>227</v>
      </c>
      <c r="F11" s="57"/>
      <c r="G11" s="44"/>
      <c r="I11" s="6" t="s">
        <v>237</v>
      </c>
      <c r="J11" s="6" t="s">
        <v>238</v>
      </c>
      <c r="L11" s="6">
        <v>6</v>
      </c>
      <c r="N11" s="6">
        <f>+SUM(L11:M11)</f>
        <v>6</v>
      </c>
      <c r="O11" s="6" t="s">
        <v>235</v>
      </c>
    </row>
    <row r="12" spans="1:15" ht="15.75">
      <c r="A12" s="57" t="s">
        <v>105</v>
      </c>
      <c r="B12" s="57">
        <v>2</v>
      </c>
      <c r="C12" s="101" t="s">
        <v>227</v>
      </c>
      <c r="D12" s="57">
        <v>1</v>
      </c>
      <c r="E12" s="57" t="s">
        <v>227</v>
      </c>
      <c r="F12" s="57"/>
      <c r="G12" s="44"/>
      <c r="I12" s="6" t="s">
        <v>23</v>
      </c>
      <c r="J12" s="6" t="s">
        <v>71</v>
      </c>
      <c r="L12" s="6">
        <v>4</v>
      </c>
      <c r="N12" s="6">
        <v>9</v>
      </c>
    </row>
    <row r="13" spans="1:15" ht="15.75">
      <c r="A13" s="57" t="s">
        <v>108</v>
      </c>
      <c r="B13" s="57">
        <v>2</v>
      </c>
      <c r="C13" s="101" t="s">
        <v>227</v>
      </c>
      <c r="D13" s="57">
        <v>1</v>
      </c>
      <c r="E13" s="57" t="s">
        <v>227</v>
      </c>
      <c r="F13" s="57"/>
      <c r="G13" s="44"/>
      <c r="I13" s="6" t="s">
        <v>227</v>
      </c>
      <c r="J13" s="6" t="s">
        <v>239</v>
      </c>
      <c r="L13" s="6">
        <v>18</v>
      </c>
      <c r="N13" s="6">
        <f t="shared" ref="N13:N18" si="1">+SUM(L13:M13)</f>
        <v>18</v>
      </c>
    </row>
    <row r="14" spans="1:15" ht="15.75">
      <c r="A14" s="57" t="s">
        <v>111</v>
      </c>
      <c r="B14" s="57">
        <v>2</v>
      </c>
      <c r="C14" s="132" t="s">
        <v>22</v>
      </c>
      <c r="D14" s="57">
        <v>1</v>
      </c>
      <c r="E14" s="133" t="s">
        <v>22</v>
      </c>
      <c r="F14" s="44">
        <v>1</v>
      </c>
      <c r="G14" s="44" t="s">
        <v>227</v>
      </c>
      <c r="I14" s="6" t="s">
        <v>154</v>
      </c>
      <c r="J14" s="6" t="s">
        <v>180</v>
      </c>
      <c r="L14" s="6">
        <v>13</v>
      </c>
      <c r="N14" s="6">
        <f t="shared" si="1"/>
        <v>13</v>
      </c>
      <c r="O14" s="280" t="s">
        <v>571</v>
      </c>
    </row>
    <row r="15" spans="1:15" ht="15.75">
      <c r="A15" s="57" t="s">
        <v>114</v>
      </c>
      <c r="B15" s="57">
        <v>2</v>
      </c>
      <c r="C15" s="132" t="s">
        <v>47</v>
      </c>
      <c r="D15" s="57">
        <v>1</v>
      </c>
      <c r="E15" s="133" t="s">
        <v>47</v>
      </c>
      <c r="F15" s="44">
        <v>1</v>
      </c>
      <c r="G15" s="44" t="s">
        <v>227</v>
      </c>
      <c r="I15" s="6" t="s">
        <v>226</v>
      </c>
      <c r="J15" s="6" t="s">
        <v>240</v>
      </c>
      <c r="L15" s="6">
        <v>9</v>
      </c>
      <c r="N15" s="6">
        <f t="shared" si="1"/>
        <v>9</v>
      </c>
    </row>
    <row r="16" spans="1:15" ht="15.75">
      <c r="A16" s="57" t="s">
        <v>117</v>
      </c>
      <c r="B16" s="57">
        <v>2</v>
      </c>
      <c r="C16" s="101" t="s">
        <v>233</v>
      </c>
      <c r="D16" s="57">
        <v>1</v>
      </c>
      <c r="E16" s="93" t="s">
        <v>154</v>
      </c>
      <c r="F16" s="44">
        <v>1</v>
      </c>
      <c r="G16" s="44" t="s">
        <v>227</v>
      </c>
      <c r="I16" s="6" t="s">
        <v>57</v>
      </c>
      <c r="J16" s="6" t="s">
        <v>241</v>
      </c>
      <c r="L16" s="6">
        <v>4</v>
      </c>
      <c r="N16" s="6">
        <f t="shared" si="1"/>
        <v>4</v>
      </c>
      <c r="O16" s="6" t="s">
        <v>242</v>
      </c>
    </row>
    <row r="17" spans="1:15" ht="15.75">
      <c r="A17" s="57" t="s">
        <v>118</v>
      </c>
      <c r="B17" s="57">
        <v>2</v>
      </c>
      <c r="C17" s="63" t="s">
        <v>47</v>
      </c>
      <c r="D17" s="57">
        <v>1</v>
      </c>
      <c r="E17" s="64" t="s">
        <v>47</v>
      </c>
      <c r="F17" s="44"/>
      <c r="G17" s="44"/>
      <c r="I17" s="280" t="s">
        <v>64</v>
      </c>
      <c r="J17" s="280" t="s">
        <v>218</v>
      </c>
      <c r="L17" s="6">
        <v>2</v>
      </c>
      <c r="N17" s="6">
        <f t="shared" si="1"/>
        <v>2</v>
      </c>
    </row>
    <row r="18" spans="1:15" ht="15.75">
      <c r="A18" s="57" t="s">
        <v>119</v>
      </c>
      <c r="B18" s="57">
        <v>2</v>
      </c>
      <c r="C18" s="57" t="s">
        <v>47</v>
      </c>
      <c r="D18" s="57">
        <v>1</v>
      </c>
      <c r="E18" s="44" t="s">
        <v>47</v>
      </c>
      <c r="F18" s="44"/>
      <c r="G18" s="44"/>
      <c r="I18" s="319" t="s">
        <v>45</v>
      </c>
      <c r="J18" s="319" t="s">
        <v>292</v>
      </c>
      <c r="L18" s="6">
        <v>3</v>
      </c>
      <c r="N18" s="6">
        <f t="shared" si="1"/>
        <v>3</v>
      </c>
      <c r="O18" s="319" t="s">
        <v>242</v>
      </c>
    </row>
    <row r="19" spans="1:15" ht="15.75">
      <c r="A19" s="57" t="s">
        <v>120</v>
      </c>
      <c r="B19" s="57">
        <v>2</v>
      </c>
      <c r="C19" s="63" t="s">
        <v>230</v>
      </c>
      <c r="D19" s="57">
        <v>1</v>
      </c>
      <c r="E19" s="64" t="s">
        <v>230</v>
      </c>
      <c r="F19" s="44"/>
      <c r="G19" s="44"/>
    </row>
    <row r="20" spans="1:15" ht="15.75">
      <c r="A20" s="57" t="s">
        <v>121</v>
      </c>
      <c r="B20" s="57">
        <v>2</v>
      </c>
      <c r="C20" s="63" t="s">
        <v>57</v>
      </c>
      <c r="D20" s="57">
        <v>1</v>
      </c>
      <c r="E20" s="64" t="s">
        <v>57</v>
      </c>
      <c r="F20" s="44"/>
      <c r="G20" s="44"/>
    </row>
    <row r="21" spans="1:15" ht="15.75">
      <c r="A21" s="57" t="s">
        <v>122</v>
      </c>
      <c r="B21" s="57">
        <v>2</v>
      </c>
      <c r="C21" s="63" t="s">
        <v>22</v>
      </c>
      <c r="D21" s="57">
        <v>1</v>
      </c>
      <c r="E21" s="64" t="s">
        <v>22</v>
      </c>
      <c r="F21" s="44"/>
      <c r="G21" s="44"/>
    </row>
    <row r="22" spans="1:15" ht="15.75">
      <c r="A22" s="57" t="s">
        <v>123</v>
      </c>
      <c r="B22" s="57">
        <v>2</v>
      </c>
      <c r="C22" s="57" t="s">
        <v>23</v>
      </c>
      <c r="D22" s="57">
        <v>1</v>
      </c>
      <c r="E22" s="44" t="s">
        <v>57</v>
      </c>
      <c r="F22" s="44"/>
      <c r="G22" s="44"/>
    </row>
    <row r="23" spans="1:15" ht="15.75">
      <c r="A23" s="57" t="s">
        <v>124</v>
      </c>
      <c r="B23" s="57">
        <v>2</v>
      </c>
      <c r="C23" s="57" t="s">
        <v>22</v>
      </c>
      <c r="D23" s="57">
        <v>1</v>
      </c>
      <c r="E23" s="44" t="s">
        <v>22</v>
      </c>
      <c r="F23" s="322" t="s">
        <v>639</v>
      </c>
      <c r="G23" s="44"/>
    </row>
    <row r="24" spans="1:15" ht="15.75">
      <c r="A24" s="57" t="s">
        <v>125</v>
      </c>
      <c r="B24" s="57">
        <v>2</v>
      </c>
      <c r="C24" s="63" t="s">
        <v>22</v>
      </c>
      <c r="D24" s="57">
        <v>1</v>
      </c>
      <c r="E24" s="64" t="s">
        <v>22</v>
      </c>
      <c r="F24" s="322" t="s">
        <v>638</v>
      </c>
      <c r="G24" s="44"/>
    </row>
    <row r="25" spans="1:15" ht="15.75">
      <c r="A25" s="57" t="s">
        <v>126</v>
      </c>
      <c r="B25" s="57">
        <v>2</v>
      </c>
      <c r="C25" s="63" t="s">
        <v>45</v>
      </c>
      <c r="D25" s="57">
        <v>1</v>
      </c>
      <c r="E25" s="64" t="s">
        <v>45</v>
      </c>
      <c r="F25" s="322" t="s">
        <v>637</v>
      </c>
      <c r="G25" s="44"/>
    </row>
    <row r="26" spans="1:15" ht="15.95" customHeight="1">
      <c r="A26" s="57" t="s">
        <v>127</v>
      </c>
      <c r="B26" s="57">
        <v>2</v>
      </c>
      <c r="C26" s="57" t="s">
        <v>233</v>
      </c>
      <c r="D26" s="418">
        <v>1</v>
      </c>
      <c r="E26" s="421" t="s">
        <v>22</v>
      </c>
      <c r="F26" s="322" t="s">
        <v>636</v>
      </c>
      <c r="G26" s="44"/>
    </row>
    <row r="27" spans="1:15" ht="15.75">
      <c r="A27" s="57" t="s">
        <v>128</v>
      </c>
      <c r="B27" s="57">
        <v>2</v>
      </c>
      <c r="C27" s="282" t="s">
        <v>22</v>
      </c>
      <c r="D27" s="419"/>
      <c r="E27" s="422"/>
      <c r="F27" s="322" t="s">
        <v>635</v>
      </c>
      <c r="G27" s="44"/>
    </row>
    <row r="28" spans="1:15" ht="15.95" customHeight="1">
      <c r="A28" s="57" t="s">
        <v>129</v>
      </c>
      <c r="B28" s="57">
        <v>2</v>
      </c>
      <c r="C28" s="282" t="s">
        <v>244</v>
      </c>
      <c r="D28" s="420"/>
      <c r="E28" s="423"/>
      <c r="F28" s="322" t="s">
        <v>634</v>
      </c>
      <c r="G28" s="44"/>
    </row>
    <row r="29" spans="1:15" ht="15.95" customHeight="1">
      <c r="A29" s="57" t="s">
        <v>130</v>
      </c>
      <c r="B29" s="57">
        <v>2</v>
      </c>
      <c r="C29" s="57" t="s">
        <v>216</v>
      </c>
      <c r="D29" s="418">
        <v>1</v>
      </c>
      <c r="E29" s="424" t="s">
        <v>47</v>
      </c>
      <c r="F29" s="322" t="s">
        <v>633</v>
      </c>
      <c r="G29" s="44"/>
    </row>
    <row r="30" spans="1:15" ht="15.95" customHeight="1">
      <c r="A30" s="57" t="s">
        <v>131</v>
      </c>
      <c r="B30" s="57">
        <v>2</v>
      </c>
      <c r="C30" s="57" t="s">
        <v>47</v>
      </c>
      <c r="D30" s="419"/>
      <c r="E30" s="422"/>
      <c r="F30" s="322" t="s">
        <v>632</v>
      </c>
      <c r="G30" s="44"/>
    </row>
    <row r="31" spans="1:15" ht="15.75">
      <c r="A31" s="57" t="s">
        <v>132</v>
      </c>
      <c r="B31" s="57">
        <v>2</v>
      </c>
      <c r="C31" s="57" t="s">
        <v>47</v>
      </c>
      <c r="D31" s="420"/>
      <c r="E31" s="423"/>
      <c r="F31" s="322" t="s">
        <v>631</v>
      </c>
      <c r="G31" s="44"/>
    </row>
    <row r="32" spans="1:15" ht="15.95" customHeight="1">
      <c r="A32" s="57" t="s">
        <v>133</v>
      </c>
      <c r="B32" s="57">
        <v>2</v>
      </c>
      <c r="C32" s="57" t="s">
        <v>237</v>
      </c>
      <c r="D32" s="418">
        <v>1</v>
      </c>
      <c r="E32" s="424" t="s">
        <v>57</v>
      </c>
      <c r="F32" s="322" t="s">
        <v>630</v>
      </c>
      <c r="G32" s="44"/>
    </row>
    <row r="33" spans="1:7" ht="15.95" customHeight="1">
      <c r="A33" s="57" t="s">
        <v>134</v>
      </c>
      <c r="B33" s="57">
        <v>2</v>
      </c>
      <c r="C33" s="57" t="s">
        <v>237</v>
      </c>
      <c r="D33" s="419"/>
      <c r="E33" s="422"/>
      <c r="F33" s="322" t="s">
        <v>629</v>
      </c>
      <c r="G33" s="44"/>
    </row>
    <row r="34" spans="1:7" ht="15.95" customHeight="1">
      <c r="A34" s="57" t="s">
        <v>135</v>
      </c>
      <c r="B34" s="57">
        <v>2</v>
      </c>
      <c r="C34" s="57" t="s">
        <v>237</v>
      </c>
      <c r="D34" s="420"/>
      <c r="E34" s="423"/>
      <c r="F34" s="322" t="s">
        <v>628</v>
      </c>
      <c r="G34" s="44"/>
    </row>
    <row r="35" spans="1:7" ht="15.75">
      <c r="A35" s="57" t="s">
        <v>181</v>
      </c>
      <c r="B35" s="57">
        <v>2</v>
      </c>
      <c r="C35" s="57" t="s">
        <v>23</v>
      </c>
      <c r="D35" s="418">
        <v>1</v>
      </c>
      <c r="E35" s="424" t="s">
        <v>216</v>
      </c>
      <c r="F35" s="322" t="s">
        <v>627</v>
      </c>
      <c r="G35" s="44"/>
    </row>
    <row r="36" spans="1:7" ht="15.95" customHeight="1">
      <c r="A36" s="57" t="s">
        <v>182</v>
      </c>
      <c r="B36" s="57">
        <v>2</v>
      </c>
      <c r="C36" s="57" t="s">
        <v>216</v>
      </c>
      <c r="D36" s="419"/>
      <c r="E36" s="422"/>
      <c r="F36" s="322" t="s">
        <v>626</v>
      </c>
      <c r="G36" s="44"/>
    </row>
    <row r="37" spans="1:7" ht="15.95" customHeight="1">
      <c r="A37" s="57" t="s">
        <v>183</v>
      </c>
      <c r="B37" s="57">
        <v>2</v>
      </c>
      <c r="C37" s="130" t="s">
        <v>64</v>
      </c>
      <c r="D37" s="420"/>
      <c r="E37" s="423"/>
      <c r="F37" s="322" t="s">
        <v>625</v>
      </c>
      <c r="G37" s="44"/>
    </row>
  </sheetData>
  <mergeCells count="8">
    <mergeCell ref="D26:D28"/>
    <mergeCell ref="E26:E28"/>
    <mergeCell ref="D32:D34"/>
    <mergeCell ref="E32:E34"/>
    <mergeCell ref="D35:D37"/>
    <mergeCell ref="E35:E37"/>
    <mergeCell ref="D29:D31"/>
    <mergeCell ref="E29:E31"/>
  </mergeCells>
  <pageMargins left="0.75" right="0.75" top="1" bottom="1" header="0.5" footer="0.5"/>
  <pageSetup orientation="portrait" horizontalDpi="4294967292" verticalDpi="4294967292" r:id="rId1"/>
</worksheet>
</file>

<file path=xl/worksheets/sheet8.xml><?xml version="1.0" encoding="utf-8"?>
<worksheet xmlns="http://schemas.openxmlformats.org/spreadsheetml/2006/main" xmlns:r="http://schemas.openxmlformats.org/officeDocument/2006/relationships">
  <dimension ref="A1:W28"/>
  <sheetViews>
    <sheetView topLeftCell="A3" workbookViewId="0">
      <selection activeCell="C11" sqref="C11"/>
    </sheetView>
  </sheetViews>
  <sheetFormatPr baseColWidth="10" defaultColWidth="11" defaultRowHeight="15.75"/>
  <cols>
    <col min="1" max="1" width="6" style="23" bestFit="1" customWidth="1"/>
    <col min="2" max="2" width="5" style="23" bestFit="1" customWidth="1"/>
    <col min="3" max="3" width="9.1640625" style="23" bestFit="1" customWidth="1"/>
    <col min="4" max="4" width="4.33203125" style="23" bestFit="1" customWidth="1"/>
    <col min="5" max="5" width="4.83203125" style="23" bestFit="1" customWidth="1"/>
    <col min="6" max="6" width="7.6640625" style="23" bestFit="1" customWidth="1"/>
    <col min="7" max="7" width="4.33203125" style="23" bestFit="1" customWidth="1"/>
    <col min="8" max="8" width="7.6640625" style="23" bestFit="1" customWidth="1"/>
    <col min="9" max="9" width="4.6640625" style="23" bestFit="1" customWidth="1"/>
    <col min="10" max="10" width="7.6640625" style="23" bestFit="1" customWidth="1"/>
    <col min="11" max="12" width="4.33203125" style="23" bestFit="1" customWidth="1"/>
    <col min="13" max="13" width="12.6640625" style="23" customWidth="1"/>
    <col min="14" max="14" width="6.6640625" style="23" customWidth="1"/>
    <col min="15" max="15" width="6" style="23" bestFit="1" customWidth="1"/>
    <col min="16" max="16" width="21.33203125" style="23" customWidth="1"/>
    <col min="17" max="18" width="4.33203125" style="23" bestFit="1" customWidth="1"/>
    <col min="19" max="19" width="3.33203125" style="23" customWidth="1"/>
    <col min="20" max="22" width="4.33203125" style="23" bestFit="1" customWidth="1"/>
    <col min="23" max="16384" width="11" style="23"/>
  </cols>
  <sheetData>
    <row r="1" spans="1:23" ht="205.5">
      <c r="A1" s="45" t="s">
        <v>73</v>
      </c>
      <c r="B1" s="19" t="s">
        <v>246</v>
      </c>
      <c r="C1" s="19" t="s">
        <v>75</v>
      </c>
      <c r="D1" s="19" t="s">
        <v>247</v>
      </c>
      <c r="E1" s="19"/>
      <c r="F1" s="19" t="s">
        <v>248</v>
      </c>
      <c r="G1" s="19" t="s">
        <v>75</v>
      </c>
      <c r="H1" s="19" t="s">
        <v>249</v>
      </c>
      <c r="I1" s="19" t="s">
        <v>75</v>
      </c>
      <c r="J1" s="19" t="s">
        <v>250</v>
      </c>
      <c r="K1" s="19" t="s">
        <v>75</v>
      </c>
      <c r="L1" s="20" t="s">
        <v>251</v>
      </c>
      <c r="M1" s="20" t="s">
        <v>75</v>
      </c>
      <c r="N1" s="21"/>
      <c r="O1" s="21"/>
      <c r="P1" s="22"/>
      <c r="Q1" s="46" t="s">
        <v>252</v>
      </c>
      <c r="R1" s="20" t="s">
        <v>253</v>
      </c>
      <c r="S1" s="20" t="s">
        <v>254</v>
      </c>
      <c r="T1" s="20" t="s">
        <v>203</v>
      </c>
      <c r="U1" s="20" t="s">
        <v>255</v>
      </c>
      <c r="V1" s="20" t="s">
        <v>89</v>
      </c>
      <c r="W1" s="21"/>
    </row>
    <row r="2" spans="1:23">
      <c r="A2" s="34" t="s">
        <v>111</v>
      </c>
      <c r="B2" s="24">
        <v>6</v>
      </c>
      <c r="C2" s="24" t="s">
        <v>256</v>
      </c>
      <c r="D2" s="36"/>
      <c r="E2" s="36"/>
      <c r="F2" s="439"/>
      <c r="G2" s="440"/>
      <c r="H2" s="440"/>
      <c r="I2" s="440"/>
      <c r="J2" s="440"/>
      <c r="K2" s="440"/>
      <c r="L2" s="440"/>
      <c r="M2" s="441"/>
      <c r="N2" s="25"/>
      <c r="O2" s="36" t="s">
        <v>257</v>
      </c>
      <c r="P2" s="26" t="s">
        <v>258</v>
      </c>
      <c r="Q2" s="37">
        <f>SUMIF($C$2:$C$26,$O2,$B$2:$B$26)+ SUMIF($G$20:$G$26,$O2,$F$20:$F$26)+ SUMIF($I$20:$I$26,$O2,$H$20:$H$26)+SUMIF($M$24:$M$26,H2,$L$24:$L$26)</f>
        <v>14</v>
      </c>
      <c r="R2" s="36"/>
      <c r="S2" s="24"/>
      <c r="T2" s="24"/>
      <c r="U2" s="24"/>
      <c r="V2" s="24">
        <f>SUM(Q2:U2)</f>
        <v>14</v>
      </c>
      <c r="W2" s="25"/>
    </row>
    <row r="3" spans="1:23">
      <c r="A3" s="34" t="s">
        <v>114</v>
      </c>
      <c r="B3" s="24">
        <v>6</v>
      </c>
      <c r="C3" s="24" t="s">
        <v>210</v>
      </c>
      <c r="D3" s="36"/>
      <c r="E3" s="36"/>
      <c r="F3" s="27"/>
      <c r="M3" s="28"/>
      <c r="N3" s="25"/>
      <c r="O3" s="34" t="s">
        <v>22</v>
      </c>
      <c r="P3" s="29" t="s">
        <v>229</v>
      </c>
      <c r="Q3" s="37">
        <f>SUMIF($C$2:$C$26,$O3,$B$2:$B$26)+ SUMIF($G$20:$G$26,$O3,$F$20:$F$26)+ SUMIF($I$20:$I$26,$O3,$H$20:$H$26)+SUMIF($M$24:$M$26,H4,$L$24:$L$26)</f>
        <v>0</v>
      </c>
      <c r="R3" s="36">
        <v>4</v>
      </c>
      <c r="S3" s="24"/>
      <c r="T3" s="24">
        <v>9</v>
      </c>
      <c r="U3" s="24"/>
      <c r="V3" s="24">
        <f t="shared" ref="V3:V11" si="0">SUM(Q3:U3)</f>
        <v>13</v>
      </c>
      <c r="W3" s="25"/>
    </row>
    <row r="4" spans="1:23">
      <c r="A4" s="34" t="s">
        <v>117</v>
      </c>
      <c r="B4" s="24">
        <v>6</v>
      </c>
      <c r="C4" s="24" t="s">
        <v>256</v>
      </c>
      <c r="D4" s="36"/>
      <c r="E4" s="36"/>
      <c r="F4" s="27"/>
      <c r="M4" s="28"/>
      <c r="N4" s="25"/>
      <c r="O4" s="34" t="s">
        <v>20</v>
      </c>
      <c r="P4" s="29" t="s">
        <v>259</v>
      </c>
      <c r="Q4" s="37">
        <f>SUMIF($C$2:$C$26,$O4,$B$2:$B$26)+ SUMIF($G$20:$G$26,$O4,$F$20:$F$26)+ SUMIF($I$20:$I$26,$O4,$H$20:$H$26)+SUMIF($M$24:$M$26,H5,$L$24:$L$26)</f>
        <v>18</v>
      </c>
      <c r="R4" s="36"/>
      <c r="S4" s="24"/>
      <c r="T4" s="24"/>
      <c r="U4" s="24"/>
      <c r="V4" s="24">
        <f t="shared" si="0"/>
        <v>18</v>
      </c>
      <c r="W4" s="25"/>
    </row>
    <row r="5" spans="1:23">
      <c r="A5" s="34" t="s">
        <v>118</v>
      </c>
      <c r="B5" s="24">
        <v>6</v>
      </c>
      <c r="C5" s="24" t="s">
        <v>20</v>
      </c>
      <c r="D5" s="36"/>
      <c r="E5" s="36"/>
      <c r="F5" s="27"/>
      <c r="M5" s="28"/>
      <c r="N5" s="25"/>
      <c r="O5" s="34" t="s">
        <v>245</v>
      </c>
      <c r="P5" s="29" t="s">
        <v>260</v>
      </c>
      <c r="Q5" s="37">
        <f>SUMIF($C$2:$C$26,$O5,$B$2:$B$26)+ SUMIF($G$20:$G$26,$O5,$F$20:$F$26)+ SUMIF($I$20:$I$26,$O5,$H$20:$H$26)+SUMIF($M$24:$M$26,H6,$L$24:$L$26)</f>
        <v>20</v>
      </c>
      <c r="R5" s="36"/>
      <c r="S5" s="24"/>
      <c r="T5" s="24"/>
      <c r="U5" s="24"/>
      <c r="V5" s="24">
        <f t="shared" si="0"/>
        <v>20</v>
      </c>
      <c r="W5" s="25"/>
    </row>
    <row r="6" spans="1:23">
      <c r="A6" s="34" t="s">
        <v>119</v>
      </c>
      <c r="B6" s="24">
        <v>6</v>
      </c>
      <c r="C6" s="24" t="s">
        <v>256</v>
      </c>
      <c r="D6" s="36"/>
      <c r="E6" s="36"/>
      <c r="F6" s="27"/>
      <c r="M6" s="28"/>
      <c r="N6" s="25"/>
      <c r="O6" s="34" t="s">
        <v>210</v>
      </c>
      <c r="P6" s="29" t="s">
        <v>261</v>
      </c>
      <c r="Q6" s="37">
        <f>SUMIF($C$2:$C$26,$O6,$B$2:$B$26)+ SUMIF($G$20:$G$26,$O6,$F$20:$F$26)+ SUMIF($I$20:$I$26,$O6,$H$20:$H$26)+SUMIF($M$24:$M$26,H7,$L$24:$L$26)</f>
        <v>18</v>
      </c>
      <c r="R6" s="36"/>
      <c r="S6" s="24"/>
      <c r="T6" s="24"/>
      <c r="U6" s="24">
        <v>2</v>
      </c>
      <c r="V6" s="24">
        <f t="shared" si="0"/>
        <v>20</v>
      </c>
      <c r="W6" s="25"/>
    </row>
    <row r="7" spans="1:23">
      <c r="A7" s="34" t="s">
        <v>120</v>
      </c>
      <c r="B7" s="24">
        <v>6</v>
      </c>
      <c r="C7" s="24" t="s">
        <v>570</v>
      </c>
      <c r="D7" s="36"/>
      <c r="E7" s="36"/>
      <c r="F7" s="27"/>
      <c r="M7" s="28"/>
      <c r="N7" s="25"/>
      <c r="O7" s="34" t="s">
        <v>243</v>
      </c>
      <c r="P7" s="29" t="s">
        <v>262</v>
      </c>
      <c r="Q7" s="37">
        <f>SUMIF($C$2:$C$26,$O7,$B$2:$B$26)+ SUMIF($G$20:$G$26,$O7,$F$20:$F$26)+ SUMIF($I$20:$I$26,$O7,$H$20:$H$26)+SUMIF($M$24:$M$26,H8,$L$24:$L$26)</f>
        <v>12</v>
      </c>
      <c r="R7" s="36"/>
      <c r="S7" s="24"/>
      <c r="T7" s="24"/>
      <c r="U7" s="24">
        <v>10</v>
      </c>
      <c r="V7" s="24">
        <f t="shared" si="0"/>
        <v>22</v>
      </c>
      <c r="W7" s="320"/>
    </row>
    <row r="8" spans="1:23">
      <c r="A8" s="34" t="s">
        <v>121</v>
      </c>
      <c r="B8" s="24">
        <v>6</v>
      </c>
      <c r="C8" s="24" t="s">
        <v>20</v>
      </c>
      <c r="D8" s="36"/>
      <c r="E8" s="36"/>
      <c r="F8" s="27"/>
      <c r="M8" s="28"/>
      <c r="N8" s="25"/>
      <c r="O8" s="34" t="s">
        <v>263</v>
      </c>
      <c r="P8" s="29" t="s">
        <v>264</v>
      </c>
      <c r="Q8" s="37">
        <f>SUMIF($C$2:$C$26,$O8,$B$2:$B$26)+ SUMIF($G$20:$G$26,$O8,$F$20:$F$26)+ SUMIF($I$20:$I$26,$O8,$H$20:$H$26)+SUMIF($M$24:$M$26,H10,$L$24:$L$26)</f>
        <v>18</v>
      </c>
      <c r="R8" s="36"/>
      <c r="S8" s="24"/>
      <c r="T8" s="24"/>
      <c r="U8" s="24">
        <v>6</v>
      </c>
      <c r="V8" s="24">
        <f t="shared" si="0"/>
        <v>24</v>
      </c>
      <c r="W8" s="25"/>
    </row>
    <row r="9" spans="1:23">
      <c r="A9" s="34" t="s">
        <v>122</v>
      </c>
      <c r="B9" s="24">
        <v>6</v>
      </c>
      <c r="C9" s="24" t="s">
        <v>210</v>
      </c>
      <c r="D9" s="36"/>
      <c r="E9" s="36"/>
      <c r="F9" s="27"/>
      <c r="M9" s="28"/>
      <c r="N9" s="25"/>
      <c r="O9" s="34" t="s">
        <v>265</v>
      </c>
      <c r="P9" s="29" t="s">
        <v>266</v>
      </c>
      <c r="Q9" s="37">
        <f>SUMIF($C$2:$C$26,$O9,$B$2:$B$26)+ SUMIF($G$20:$G$26,$O9,$F$20:$F$26)+ SUMIF($I$20:$I$26,$O9,$H$20:$H$26)+SUMIF($M$24:$M$26,H11,$L$24:$L$26)</f>
        <v>24</v>
      </c>
      <c r="R9" s="36"/>
      <c r="S9" s="24"/>
      <c r="T9" s="24"/>
      <c r="U9" s="24"/>
      <c r="V9" s="24">
        <f t="shared" si="0"/>
        <v>24</v>
      </c>
      <c r="W9" s="25"/>
    </row>
    <row r="10" spans="1:23">
      <c r="A10" s="34" t="s">
        <v>123</v>
      </c>
      <c r="B10" s="24">
        <v>6</v>
      </c>
      <c r="C10" s="24" t="s">
        <v>243</v>
      </c>
      <c r="D10" s="36"/>
      <c r="E10" s="36"/>
      <c r="F10" s="27"/>
      <c r="M10" s="28"/>
      <c r="N10" s="25"/>
      <c r="O10" s="34" t="s">
        <v>256</v>
      </c>
      <c r="P10" s="29" t="s">
        <v>267</v>
      </c>
      <c r="Q10" s="37">
        <f>SUMIF($C$2:$C$26,$O10,$B$2:$B$26)+ SUMIF($G$20:$G$26,$O10,$F$20:$F$26)+ SUMIF($I$20:$I$26,$O10,$H$20:$H$26)+SUMIF($M$24:$M$26,H12,$L$24:$L$26)</f>
        <v>24</v>
      </c>
      <c r="R10" s="36"/>
      <c r="S10" s="24"/>
      <c r="T10" s="24"/>
      <c r="U10" s="24"/>
      <c r="V10" s="24">
        <f t="shared" si="0"/>
        <v>24</v>
      </c>
      <c r="W10" s="25"/>
    </row>
    <row r="11" spans="1:23">
      <c r="A11" s="34" t="s">
        <v>124</v>
      </c>
      <c r="B11" s="24">
        <v>6</v>
      </c>
      <c r="C11" s="24" t="s">
        <v>268</v>
      </c>
      <c r="D11" s="36">
        <v>2</v>
      </c>
      <c r="E11" s="36" t="s">
        <v>243</v>
      </c>
      <c r="F11" s="27"/>
      <c r="M11" s="28"/>
      <c r="N11" s="25"/>
      <c r="O11" s="36" t="s">
        <v>268</v>
      </c>
      <c r="P11" s="47" t="s">
        <v>269</v>
      </c>
      <c r="Q11" s="37">
        <f>SUMIF($C$2:$C$26,$O11,$B$2:$B$26)+ SUMIF($G$20:$G$26,$O11,$F$20:$F$26)+ SUMIF($I$20:$I$26,$O11,$H$20:$H$26)+SUMIF($M$24:$M$26,H13,$L$24:$L$26)</f>
        <v>18</v>
      </c>
      <c r="R11" s="37"/>
      <c r="S11" s="37"/>
      <c r="T11" s="37"/>
      <c r="U11" s="37"/>
      <c r="V11" s="36">
        <f t="shared" si="0"/>
        <v>18</v>
      </c>
      <c r="W11" s="25"/>
    </row>
    <row r="12" spans="1:23">
      <c r="A12" s="34" t="s">
        <v>125</v>
      </c>
      <c r="B12" s="24">
        <v>6</v>
      </c>
      <c r="C12" s="24" t="s">
        <v>20</v>
      </c>
      <c r="D12" s="36">
        <v>2</v>
      </c>
      <c r="E12" s="36" t="s">
        <v>243</v>
      </c>
      <c r="F12" s="27"/>
      <c r="M12" s="28"/>
      <c r="N12" s="25"/>
      <c r="O12" s="25"/>
      <c r="P12" s="30"/>
      <c r="Q12" s="25"/>
      <c r="R12" s="25"/>
      <c r="S12" s="25"/>
      <c r="T12" s="25"/>
      <c r="U12" s="25"/>
      <c r="V12" s="25"/>
    </row>
    <row r="13" spans="1:23">
      <c r="A13" s="34" t="s">
        <v>126</v>
      </c>
      <c r="B13" s="24">
        <v>6</v>
      </c>
      <c r="C13" s="24" t="s">
        <v>243</v>
      </c>
      <c r="D13" s="36">
        <v>2</v>
      </c>
      <c r="E13" s="36" t="s">
        <v>210</v>
      </c>
      <c r="F13" s="27"/>
      <c r="M13" s="28"/>
      <c r="N13" s="25"/>
      <c r="O13" s="25"/>
      <c r="P13" s="30"/>
      <c r="Q13" s="25"/>
      <c r="R13" s="25"/>
      <c r="S13" s="25"/>
      <c r="T13" s="25"/>
      <c r="U13" s="25"/>
      <c r="V13" s="25"/>
      <c r="W13" s="25"/>
    </row>
    <row r="14" spans="1:23">
      <c r="A14" s="34" t="s">
        <v>127</v>
      </c>
      <c r="B14" s="24">
        <v>6</v>
      </c>
      <c r="C14" s="24" t="s">
        <v>268</v>
      </c>
      <c r="D14" s="36"/>
      <c r="E14" s="36"/>
      <c r="F14" s="27"/>
      <c r="M14" s="28"/>
      <c r="N14" s="25"/>
      <c r="O14" s="25"/>
      <c r="P14" s="30"/>
      <c r="Q14" s="25"/>
      <c r="R14" s="25"/>
      <c r="S14" s="25"/>
      <c r="T14" s="25"/>
      <c r="U14" s="25"/>
      <c r="V14" s="25"/>
      <c r="W14" s="25"/>
    </row>
    <row r="15" spans="1:23">
      <c r="A15" s="34" t="s">
        <v>128</v>
      </c>
      <c r="B15" s="24">
        <v>6</v>
      </c>
      <c r="C15" s="24" t="s">
        <v>265</v>
      </c>
      <c r="D15" s="36"/>
      <c r="E15" s="36"/>
      <c r="F15" s="27"/>
      <c r="M15" s="28"/>
      <c r="N15" s="25"/>
      <c r="O15" s="25"/>
      <c r="P15" s="30"/>
      <c r="Q15" s="25"/>
      <c r="R15" s="25"/>
      <c r="S15" s="25"/>
      <c r="T15" s="25"/>
      <c r="U15" s="25"/>
      <c r="V15" s="25"/>
      <c r="W15" s="25"/>
    </row>
    <row r="16" spans="1:23">
      <c r="A16" s="34" t="s">
        <v>129</v>
      </c>
      <c r="B16" s="24">
        <v>6</v>
      </c>
      <c r="C16" s="24" t="s">
        <v>245</v>
      </c>
      <c r="D16" s="36"/>
      <c r="E16" s="36"/>
      <c r="F16" s="27"/>
      <c r="M16" s="28"/>
      <c r="N16" s="25"/>
      <c r="O16" s="25"/>
      <c r="P16" s="30"/>
      <c r="Q16" s="25"/>
      <c r="R16" s="25"/>
      <c r="S16" s="25"/>
      <c r="T16" s="25"/>
      <c r="U16" s="25"/>
      <c r="V16" s="25"/>
      <c r="W16" s="25"/>
    </row>
    <row r="17" spans="1:23">
      <c r="A17" s="34" t="s">
        <v>130</v>
      </c>
      <c r="B17" s="24">
        <v>6</v>
      </c>
      <c r="C17" s="24" t="s">
        <v>268</v>
      </c>
      <c r="D17" s="36"/>
      <c r="E17" s="36"/>
      <c r="F17" s="27"/>
      <c r="M17" s="28"/>
      <c r="N17" s="25"/>
      <c r="O17" s="25"/>
      <c r="P17" s="30"/>
      <c r="Q17" s="25"/>
      <c r="R17" s="25"/>
      <c r="S17" s="25"/>
      <c r="T17" s="25"/>
      <c r="U17" s="25"/>
      <c r="V17" s="25"/>
      <c r="W17" s="25"/>
    </row>
    <row r="18" spans="1:23">
      <c r="A18" s="34" t="s">
        <v>131</v>
      </c>
      <c r="B18" s="24">
        <v>6</v>
      </c>
      <c r="C18" s="24" t="s">
        <v>263</v>
      </c>
      <c r="D18" s="36"/>
      <c r="E18" s="36"/>
      <c r="F18" s="27"/>
      <c r="M18" s="28"/>
      <c r="N18" s="25"/>
      <c r="O18" s="25"/>
      <c r="P18" s="30"/>
      <c r="Q18" s="25"/>
      <c r="R18" s="25"/>
      <c r="S18" s="25"/>
      <c r="T18" s="25"/>
      <c r="U18" s="25"/>
      <c r="V18" s="25"/>
      <c r="W18" s="25"/>
    </row>
    <row r="19" spans="1:23">
      <c r="A19" s="34" t="s">
        <v>132</v>
      </c>
      <c r="B19" s="24">
        <v>6</v>
      </c>
      <c r="C19" s="24" t="s">
        <v>263</v>
      </c>
      <c r="D19" s="36"/>
      <c r="E19" s="36"/>
      <c r="F19" s="31"/>
      <c r="G19" s="32"/>
      <c r="H19" s="32"/>
      <c r="I19" s="32"/>
      <c r="J19" s="35"/>
      <c r="K19" s="35"/>
      <c r="L19" s="35"/>
      <c r="M19" s="28"/>
      <c r="N19" s="25"/>
      <c r="O19" s="25"/>
      <c r="P19" s="30"/>
      <c r="Q19" s="25"/>
      <c r="R19" s="25"/>
      <c r="S19" s="25"/>
      <c r="T19" s="25"/>
      <c r="U19" s="25"/>
      <c r="V19" s="25"/>
      <c r="W19" s="25"/>
    </row>
    <row r="20" spans="1:23">
      <c r="A20" s="34" t="s">
        <v>270</v>
      </c>
      <c r="B20" s="24">
        <v>6</v>
      </c>
      <c r="C20" s="24" t="s">
        <v>263</v>
      </c>
      <c r="D20" s="36"/>
      <c r="E20" s="36"/>
      <c r="F20" s="425">
        <v>4</v>
      </c>
      <c r="G20" s="425" t="s">
        <v>257</v>
      </c>
      <c r="H20" s="425">
        <v>4</v>
      </c>
      <c r="I20" s="425" t="s">
        <v>245</v>
      </c>
      <c r="J20" s="428"/>
      <c r="K20" s="429"/>
      <c r="L20" s="429"/>
      <c r="M20" s="430"/>
      <c r="N20" s="25"/>
      <c r="O20" s="25"/>
      <c r="P20" s="30"/>
      <c r="Q20" s="25"/>
      <c r="R20" s="25"/>
      <c r="S20" s="25"/>
      <c r="T20" s="25"/>
      <c r="U20" s="25"/>
      <c r="V20" s="25"/>
      <c r="W20" s="25"/>
    </row>
    <row r="21" spans="1:23">
      <c r="A21" s="34" t="s">
        <v>271</v>
      </c>
      <c r="B21" s="24">
        <v>6</v>
      </c>
      <c r="C21" s="24" t="s">
        <v>257</v>
      </c>
      <c r="D21" s="36"/>
      <c r="E21" s="36"/>
      <c r="F21" s="426"/>
      <c r="G21" s="426"/>
      <c r="H21" s="426"/>
      <c r="I21" s="426"/>
      <c r="J21" s="431"/>
      <c r="K21" s="432"/>
      <c r="L21" s="432"/>
      <c r="M21" s="433"/>
      <c r="N21" s="25"/>
      <c r="O21" s="25"/>
      <c r="P21" s="30"/>
      <c r="Q21" s="25"/>
      <c r="R21" s="25"/>
      <c r="S21" s="25"/>
      <c r="T21" s="25"/>
      <c r="U21" s="25"/>
      <c r="V21" s="25"/>
      <c r="W21" s="25"/>
    </row>
    <row r="22" spans="1:23">
      <c r="A22" s="34" t="s">
        <v>272</v>
      </c>
      <c r="B22" s="24">
        <v>6</v>
      </c>
      <c r="C22" s="24" t="s">
        <v>245</v>
      </c>
      <c r="D22" s="36"/>
      <c r="E22" s="36"/>
      <c r="F22" s="426"/>
      <c r="G22" s="426"/>
      <c r="H22" s="426"/>
      <c r="I22" s="426"/>
      <c r="J22" s="431"/>
      <c r="K22" s="432"/>
      <c r="L22" s="432"/>
      <c r="M22" s="433"/>
      <c r="N22" s="25"/>
      <c r="O22" s="25"/>
      <c r="P22" s="30"/>
      <c r="Q22" s="25"/>
      <c r="R22" s="25"/>
      <c r="S22" s="25"/>
      <c r="T22" s="25"/>
      <c r="U22" s="25"/>
      <c r="V22" s="25"/>
      <c r="W22" s="25"/>
    </row>
    <row r="23" spans="1:23">
      <c r="A23" s="34" t="s">
        <v>273</v>
      </c>
      <c r="B23" s="24">
        <v>6</v>
      </c>
      <c r="C23" s="24" t="s">
        <v>210</v>
      </c>
      <c r="D23" s="36"/>
      <c r="E23" s="36"/>
      <c r="F23" s="427"/>
      <c r="G23" s="427"/>
      <c r="H23" s="427"/>
      <c r="I23" s="427"/>
      <c r="J23" s="434"/>
      <c r="K23" s="435"/>
      <c r="L23" s="435"/>
      <c r="M23" s="436"/>
      <c r="N23" s="25"/>
      <c r="O23" s="25"/>
      <c r="P23" s="30"/>
      <c r="Q23" s="25"/>
      <c r="R23" s="25"/>
      <c r="S23" s="25"/>
      <c r="T23" s="25"/>
      <c r="U23" s="25"/>
      <c r="V23" s="25"/>
      <c r="W23" s="25"/>
    </row>
    <row r="24" spans="1:23">
      <c r="A24" s="34" t="s">
        <v>181</v>
      </c>
      <c r="B24" s="24">
        <v>6</v>
      </c>
      <c r="C24" s="24" t="s">
        <v>265</v>
      </c>
      <c r="D24" s="36"/>
      <c r="E24" s="36"/>
      <c r="F24" s="442">
        <v>4</v>
      </c>
      <c r="G24" s="444" t="s">
        <v>257</v>
      </c>
      <c r="H24" s="444">
        <v>4</v>
      </c>
      <c r="I24" s="444" t="s">
        <v>245</v>
      </c>
      <c r="J24" s="437"/>
      <c r="K24" s="437"/>
      <c r="L24" s="24">
        <v>2</v>
      </c>
      <c r="M24" s="24" t="s">
        <v>274</v>
      </c>
      <c r="N24" s="25"/>
      <c r="O24" s="25"/>
      <c r="P24" s="30"/>
      <c r="Q24" s="25"/>
      <c r="R24" s="25"/>
      <c r="S24" s="25"/>
      <c r="T24" s="25"/>
      <c r="U24" s="25"/>
      <c r="V24" s="25"/>
      <c r="W24" s="25"/>
    </row>
    <row r="25" spans="1:23">
      <c r="A25" s="34" t="s">
        <v>182</v>
      </c>
      <c r="B25" s="24">
        <v>6</v>
      </c>
      <c r="C25" s="24" t="s">
        <v>265</v>
      </c>
      <c r="D25" s="36"/>
      <c r="E25" s="36"/>
      <c r="F25" s="426"/>
      <c r="G25" s="437"/>
      <c r="H25" s="437"/>
      <c r="I25" s="437"/>
      <c r="J25" s="437"/>
      <c r="K25" s="437"/>
      <c r="L25" s="24">
        <v>2</v>
      </c>
      <c r="M25" s="24" t="s">
        <v>274</v>
      </c>
      <c r="N25" s="25"/>
      <c r="O25" s="25"/>
      <c r="P25" s="25"/>
      <c r="Q25" s="25"/>
      <c r="R25" s="25"/>
      <c r="S25" s="25"/>
      <c r="T25" s="25"/>
      <c r="U25" s="25"/>
      <c r="W25" s="25"/>
    </row>
    <row r="26" spans="1:23">
      <c r="A26" s="34" t="s">
        <v>183</v>
      </c>
      <c r="B26" s="24">
        <v>6</v>
      </c>
      <c r="C26" s="24" t="s">
        <v>265</v>
      </c>
      <c r="D26" s="36"/>
      <c r="E26" s="36"/>
      <c r="F26" s="443"/>
      <c r="G26" s="438"/>
      <c r="H26" s="438"/>
      <c r="I26" s="438"/>
      <c r="J26" s="438"/>
      <c r="K26" s="438"/>
      <c r="L26" s="24">
        <v>2</v>
      </c>
      <c r="M26" s="24" t="s">
        <v>274</v>
      </c>
      <c r="N26" s="25"/>
      <c r="W26" s="25"/>
    </row>
    <row r="27" spans="1:23">
      <c r="A27" s="25"/>
      <c r="B27" s="25">
        <f>+SUM(B2:B26)</f>
        <v>150</v>
      </c>
      <c r="C27" s="25"/>
      <c r="D27" s="25"/>
      <c r="E27" s="25"/>
      <c r="F27" s="25">
        <v>8</v>
      </c>
      <c r="G27" s="25"/>
      <c r="H27" s="25">
        <v>8</v>
      </c>
      <c r="I27" s="25"/>
      <c r="J27" s="25">
        <v>4</v>
      </c>
      <c r="K27" s="25"/>
      <c r="L27" s="25">
        <v>6</v>
      </c>
      <c r="M27" s="25"/>
      <c r="N27" s="25">
        <f>+SUM(B27:L27)</f>
        <v>176</v>
      </c>
      <c r="W27" s="25"/>
    </row>
    <row r="28" spans="1:23">
      <c r="A28" s="25"/>
      <c r="B28" s="25"/>
      <c r="C28" s="30"/>
      <c r="D28" s="30"/>
      <c r="E28" s="30"/>
      <c r="F28" s="30"/>
      <c r="G28" s="30"/>
      <c r="H28" s="25"/>
      <c r="I28" s="25"/>
      <c r="J28" s="25"/>
      <c r="K28" s="25"/>
      <c r="L28" s="25"/>
      <c r="M28" s="25"/>
      <c r="N28" s="30"/>
    </row>
  </sheetData>
  <mergeCells count="12">
    <mergeCell ref="I20:I23"/>
    <mergeCell ref="J20:M23"/>
    <mergeCell ref="K24:K26"/>
    <mergeCell ref="F2:M2"/>
    <mergeCell ref="F24:F26"/>
    <mergeCell ref="G24:G26"/>
    <mergeCell ref="H24:H26"/>
    <mergeCell ref="I24:I26"/>
    <mergeCell ref="J24:J26"/>
    <mergeCell ref="F20:F23"/>
    <mergeCell ref="G20:G23"/>
    <mergeCell ref="H20:H23"/>
  </mergeCells>
  <pageMargins left="0.25" right="0.25" top="0.75" bottom="0.75" header="0.3" footer="0.3"/>
  <pageSetup scale="80" orientation="portrait" horizontalDpi="0" verticalDpi="0" r:id="rId1"/>
</worksheet>
</file>

<file path=xl/worksheets/sheet9.xml><?xml version="1.0" encoding="utf-8"?>
<worksheet xmlns="http://schemas.openxmlformats.org/spreadsheetml/2006/main" xmlns:r="http://schemas.openxmlformats.org/officeDocument/2006/relationships">
  <dimension ref="A1:AA25"/>
  <sheetViews>
    <sheetView topLeftCell="A2" zoomScale="106" zoomScaleNormal="160" zoomScalePageLayoutView="160" workbookViewId="0">
      <selection activeCell="C11" sqref="C11"/>
    </sheetView>
  </sheetViews>
  <sheetFormatPr baseColWidth="10" defaultColWidth="11" defaultRowHeight="15"/>
  <cols>
    <col min="1" max="1" width="4.83203125" style="6" customWidth="1"/>
    <col min="2" max="2" width="4.33203125" style="6" bestFit="1" customWidth="1"/>
    <col min="3" max="3" width="4.33203125" style="6" customWidth="1"/>
    <col min="4" max="4" width="4.33203125" style="6" bestFit="1" customWidth="1"/>
    <col min="5" max="6" width="3.83203125" style="6" customWidth="1"/>
    <col min="7" max="7" width="3.6640625" style="6" customWidth="1"/>
    <col min="8" max="8" width="3.83203125" style="6" customWidth="1"/>
    <col min="9" max="13" width="4.33203125" style="6" bestFit="1" customWidth="1"/>
    <col min="14" max="14" width="3.6640625" style="6" customWidth="1"/>
    <col min="15" max="15" width="4.83203125" style="6" customWidth="1"/>
    <col min="16" max="17" width="3.33203125" style="6" customWidth="1"/>
    <col min="18" max="18" width="5.6640625" style="6" customWidth="1"/>
    <col min="19" max="19" width="5" style="6" bestFit="1" customWidth="1"/>
    <col min="20" max="20" width="11" style="6"/>
    <col min="21" max="21" width="7.83203125" style="6" customWidth="1"/>
    <col min="22" max="22" width="5.1640625" style="6" customWidth="1"/>
    <col min="23" max="25" width="3.33203125" style="6" customWidth="1"/>
    <col min="26" max="26" width="4" style="6" customWidth="1"/>
    <col min="27" max="16384" width="11" style="6"/>
  </cols>
  <sheetData>
    <row r="1" spans="1:27" ht="137.25" customHeight="1">
      <c r="A1" s="39" t="s">
        <v>73</v>
      </c>
      <c r="B1" s="48" t="s">
        <v>275</v>
      </c>
      <c r="C1" s="39" t="s">
        <v>75</v>
      </c>
      <c r="D1" s="39" t="s">
        <v>276</v>
      </c>
      <c r="E1" s="39" t="s">
        <v>75</v>
      </c>
      <c r="F1" s="39" t="s">
        <v>277</v>
      </c>
      <c r="G1" s="39" t="s">
        <v>75</v>
      </c>
      <c r="H1" s="39" t="s">
        <v>278</v>
      </c>
      <c r="I1" s="39" t="s">
        <v>75</v>
      </c>
      <c r="J1" s="39" t="s">
        <v>279</v>
      </c>
      <c r="K1" s="39" t="s">
        <v>75</v>
      </c>
      <c r="L1" s="41" t="s">
        <v>280</v>
      </c>
      <c r="M1" s="39" t="s">
        <v>75</v>
      </c>
      <c r="N1" s="39" t="s">
        <v>281</v>
      </c>
      <c r="O1" s="39" t="s">
        <v>75</v>
      </c>
      <c r="P1" s="39" t="s">
        <v>282</v>
      </c>
      <c r="Q1" s="39" t="s">
        <v>75</v>
      </c>
      <c r="W1" s="13" t="s">
        <v>203</v>
      </c>
      <c r="X1" s="13" t="s">
        <v>283</v>
      </c>
      <c r="Y1" s="13" t="s">
        <v>284</v>
      </c>
      <c r="Z1" s="13" t="s">
        <v>89</v>
      </c>
    </row>
    <row r="2" spans="1:27" ht="15.75">
      <c r="A2" s="57" t="s">
        <v>111</v>
      </c>
      <c r="B2" s="57">
        <v>4</v>
      </c>
      <c r="C2" s="57" t="s">
        <v>205</v>
      </c>
      <c r="D2" s="400"/>
      <c r="E2" s="401"/>
      <c r="F2" s="401"/>
      <c r="G2" s="402"/>
      <c r="H2" s="400"/>
      <c r="I2" s="401"/>
      <c r="J2" s="401"/>
      <c r="K2" s="401"/>
      <c r="L2" s="401"/>
      <c r="M2" s="401"/>
      <c r="N2" s="401"/>
      <c r="O2" s="401"/>
      <c r="P2" s="401"/>
      <c r="Q2" s="402"/>
      <c r="S2" s="6" t="s">
        <v>233</v>
      </c>
      <c r="T2" s="6" t="s">
        <v>234</v>
      </c>
      <c r="V2" s="6">
        <v>2</v>
      </c>
      <c r="W2" s="6">
        <v>4</v>
      </c>
      <c r="X2" s="6">
        <v>1</v>
      </c>
      <c r="Z2" s="6">
        <f>+SUM(V2:Y2)</f>
        <v>7</v>
      </c>
    </row>
    <row r="3" spans="1:27" ht="15.75">
      <c r="A3" s="57" t="s">
        <v>114</v>
      </c>
      <c r="B3" s="57">
        <v>4</v>
      </c>
      <c r="C3" s="57" t="s">
        <v>205</v>
      </c>
      <c r="D3" s="403"/>
      <c r="E3" s="404"/>
      <c r="F3" s="404"/>
      <c r="G3" s="405"/>
      <c r="H3" s="403"/>
      <c r="I3" s="404"/>
      <c r="J3" s="404"/>
      <c r="K3" s="404"/>
      <c r="L3" s="404"/>
      <c r="M3" s="404"/>
      <c r="N3" s="404"/>
      <c r="O3" s="404"/>
      <c r="P3" s="404"/>
      <c r="Q3" s="405"/>
      <c r="S3" s="6" t="s">
        <v>243</v>
      </c>
      <c r="T3" s="6" t="s">
        <v>285</v>
      </c>
      <c r="V3" s="6">
        <v>19</v>
      </c>
      <c r="Z3" s="6">
        <f t="shared" ref="Z3:Z12" si="0">+SUM(V3:Y3)</f>
        <v>19</v>
      </c>
      <c r="AA3" s="318" t="s">
        <v>624</v>
      </c>
    </row>
    <row r="4" spans="1:27" ht="15.75">
      <c r="A4" s="57" t="s">
        <v>117</v>
      </c>
      <c r="B4" s="57">
        <v>4</v>
      </c>
      <c r="C4" s="57" t="s">
        <v>205</v>
      </c>
      <c r="D4" s="403"/>
      <c r="E4" s="404"/>
      <c r="F4" s="404"/>
      <c r="G4" s="405"/>
      <c r="H4" s="403"/>
      <c r="I4" s="404"/>
      <c r="J4" s="404"/>
      <c r="K4" s="404"/>
      <c r="L4" s="404"/>
      <c r="M4" s="404"/>
      <c r="N4" s="404"/>
      <c r="O4" s="404"/>
      <c r="P4" s="404"/>
      <c r="Q4" s="405"/>
      <c r="S4" s="6" t="s">
        <v>286</v>
      </c>
      <c r="T4" s="6" t="s">
        <v>287</v>
      </c>
      <c r="V4" s="6">
        <v>25</v>
      </c>
      <c r="Z4" s="6">
        <f t="shared" si="0"/>
        <v>25</v>
      </c>
    </row>
    <row r="5" spans="1:27" ht="15.75">
      <c r="A5" s="57" t="s">
        <v>118</v>
      </c>
      <c r="B5" s="57">
        <v>5</v>
      </c>
      <c r="C5" s="57" t="s">
        <v>286</v>
      </c>
      <c r="D5" s="403"/>
      <c r="E5" s="404"/>
      <c r="F5" s="404"/>
      <c r="G5" s="405"/>
      <c r="H5" s="403"/>
      <c r="I5" s="404"/>
      <c r="J5" s="404"/>
      <c r="K5" s="404"/>
      <c r="L5" s="404"/>
      <c r="M5" s="404"/>
      <c r="N5" s="404"/>
      <c r="O5" s="404"/>
      <c r="P5" s="404"/>
      <c r="Q5" s="405"/>
      <c r="S5" s="6" t="s">
        <v>22</v>
      </c>
      <c r="T5" s="6" t="s">
        <v>229</v>
      </c>
      <c r="V5" s="6">
        <v>2</v>
      </c>
      <c r="W5" s="6">
        <v>15</v>
      </c>
      <c r="X5" s="6">
        <v>1</v>
      </c>
      <c r="Z5" s="6">
        <f>+SUM(V5:Y5)</f>
        <v>18</v>
      </c>
    </row>
    <row r="6" spans="1:27" ht="15.75">
      <c r="A6" s="57" t="s">
        <v>119</v>
      </c>
      <c r="B6" s="57">
        <v>5</v>
      </c>
      <c r="C6" s="57" t="s">
        <v>286</v>
      </c>
      <c r="D6" s="403"/>
      <c r="E6" s="404"/>
      <c r="F6" s="404"/>
      <c r="G6" s="405"/>
      <c r="H6" s="403"/>
      <c r="I6" s="404"/>
      <c r="J6" s="404"/>
      <c r="K6" s="404"/>
      <c r="L6" s="404"/>
      <c r="M6" s="404"/>
      <c r="N6" s="404"/>
      <c r="O6" s="404"/>
      <c r="P6" s="404"/>
      <c r="Q6" s="405"/>
      <c r="S6" s="6" t="s">
        <v>288</v>
      </c>
      <c r="T6" s="6" t="s">
        <v>289</v>
      </c>
      <c r="V6" s="6">
        <v>19</v>
      </c>
      <c r="Z6" s="6">
        <f t="shared" si="0"/>
        <v>19</v>
      </c>
    </row>
    <row r="7" spans="1:27" ht="15.75">
      <c r="A7" s="57" t="s">
        <v>120</v>
      </c>
      <c r="B7" s="57">
        <v>5</v>
      </c>
      <c r="C7" s="57" t="s">
        <v>286</v>
      </c>
      <c r="D7" s="406"/>
      <c r="E7" s="407"/>
      <c r="F7" s="407"/>
      <c r="G7" s="408"/>
      <c r="H7" s="403"/>
      <c r="I7" s="404"/>
      <c r="J7" s="404"/>
      <c r="K7" s="404"/>
      <c r="L7" s="404"/>
      <c r="M7" s="404"/>
      <c r="N7" s="404"/>
      <c r="O7" s="404"/>
      <c r="P7" s="404"/>
      <c r="Q7" s="405"/>
      <c r="S7" s="6" t="s">
        <v>290</v>
      </c>
      <c r="T7" s="6" t="s">
        <v>291</v>
      </c>
      <c r="V7" s="6">
        <v>8</v>
      </c>
      <c r="Z7" s="6">
        <f t="shared" si="0"/>
        <v>8</v>
      </c>
    </row>
    <row r="8" spans="1:27" ht="15.75">
      <c r="A8" s="57" t="s">
        <v>121</v>
      </c>
      <c r="B8" s="57">
        <v>2</v>
      </c>
      <c r="C8" s="57" t="s">
        <v>57</v>
      </c>
      <c r="D8" s="57">
        <v>2</v>
      </c>
      <c r="E8" s="57" t="s">
        <v>288</v>
      </c>
      <c r="F8" s="400"/>
      <c r="G8" s="402"/>
      <c r="H8" s="403"/>
      <c r="I8" s="404"/>
      <c r="J8" s="404"/>
      <c r="K8" s="404"/>
      <c r="L8" s="404"/>
      <c r="M8" s="404"/>
      <c r="N8" s="404"/>
      <c r="O8" s="404"/>
      <c r="P8" s="404"/>
      <c r="Q8" s="405"/>
      <c r="S8" s="6" t="s">
        <v>237</v>
      </c>
      <c r="T8" s="6" t="s">
        <v>238</v>
      </c>
      <c r="V8" s="6">
        <v>2</v>
      </c>
      <c r="W8" s="6">
        <v>6</v>
      </c>
      <c r="X8" s="6">
        <v>1</v>
      </c>
      <c r="Z8" s="6">
        <f t="shared" si="0"/>
        <v>9</v>
      </c>
    </row>
    <row r="9" spans="1:27" ht="15.75">
      <c r="A9" s="57" t="s">
        <v>122</v>
      </c>
      <c r="B9" s="57">
        <v>2</v>
      </c>
      <c r="C9" s="57" t="s">
        <v>57</v>
      </c>
      <c r="D9" s="57">
        <v>2</v>
      </c>
      <c r="E9" s="57" t="s">
        <v>288</v>
      </c>
      <c r="F9" s="403"/>
      <c r="G9" s="405"/>
      <c r="H9" s="403"/>
      <c r="I9" s="404"/>
      <c r="J9" s="404"/>
      <c r="K9" s="404"/>
      <c r="L9" s="404"/>
      <c r="M9" s="404"/>
      <c r="N9" s="404"/>
      <c r="O9" s="404"/>
      <c r="P9" s="404"/>
      <c r="Q9" s="405"/>
      <c r="S9" s="6" t="s">
        <v>45</v>
      </c>
      <c r="T9" s="6" t="s">
        <v>292</v>
      </c>
      <c r="V9" s="6">
        <v>9</v>
      </c>
      <c r="Z9" s="6">
        <f t="shared" si="0"/>
        <v>9</v>
      </c>
    </row>
    <row r="10" spans="1:27" ht="15.75">
      <c r="A10" s="57" t="s">
        <v>123</v>
      </c>
      <c r="B10" s="57">
        <v>2</v>
      </c>
      <c r="C10" s="57" t="s">
        <v>57</v>
      </c>
      <c r="D10" s="57">
        <v>2</v>
      </c>
      <c r="E10" s="57" t="s">
        <v>288</v>
      </c>
      <c r="F10" s="403"/>
      <c r="G10" s="405"/>
      <c r="H10" s="403"/>
      <c r="I10" s="404"/>
      <c r="J10" s="404"/>
      <c r="K10" s="404"/>
      <c r="L10" s="404"/>
      <c r="M10" s="404"/>
      <c r="N10" s="404"/>
      <c r="O10" s="404"/>
      <c r="P10" s="404"/>
      <c r="Q10" s="405"/>
      <c r="S10" s="6" t="s">
        <v>230</v>
      </c>
      <c r="T10" s="6" t="s">
        <v>231</v>
      </c>
      <c r="V10" s="6">
        <v>12</v>
      </c>
      <c r="W10" s="14">
        <v>3</v>
      </c>
      <c r="X10" s="6">
        <v>1</v>
      </c>
      <c r="Z10" s="6">
        <f t="shared" si="0"/>
        <v>16</v>
      </c>
    </row>
    <row r="11" spans="1:27" ht="15.75">
      <c r="A11" s="57" t="s">
        <v>124</v>
      </c>
      <c r="B11" s="57">
        <v>2</v>
      </c>
      <c r="C11" s="57" t="s">
        <v>286</v>
      </c>
      <c r="D11" s="57">
        <v>2</v>
      </c>
      <c r="E11" s="57" t="s">
        <v>288</v>
      </c>
      <c r="F11" s="403"/>
      <c r="G11" s="405"/>
      <c r="H11" s="403"/>
      <c r="I11" s="404"/>
      <c r="J11" s="404"/>
      <c r="K11" s="404"/>
      <c r="L11" s="404"/>
      <c r="M11" s="404"/>
      <c r="N11" s="404"/>
      <c r="O11" s="404"/>
      <c r="P11" s="404"/>
      <c r="Q11" s="405"/>
      <c r="S11" s="6" t="s">
        <v>57</v>
      </c>
      <c r="T11" s="6" t="s">
        <v>293</v>
      </c>
      <c r="V11" s="6">
        <v>14</v>
      </c>
      <c r="W11" s="6">
        <v>4</v>
      </c>
      <c r="X11" s="6">
        <v>1</v>
      </c>
      <c r="Z11" s="6">
        <f t="shared" si="0"/>
        <v>19</v>
      </c>
    </row>
    <row r="12" spans="1:27" ht="15.75">
      <c r="A12" s="57" t="s">
        <v>125</v>
      </c>
      <c r="B12" s="57">
        <v>2</v>
      </c>
      <c r="C12" s="57" t="s">
        <v>286</v>
      </c>
      <c r="D12" s="57">
        <v>2</v>
      </c>
      <c r="E12" s="57" t="s">
        <v>288</v>
      </c>
      <c r="F12" s="403"/>
      <c r="G12" s="405"/>
      <c r="H12" s="403"/>
      <c r="I12" s="404"/>
      <c r="J12" s="404"/>
      <c r="K12" s="404"/>
      <c r="L12" s="404"/>
      <c r="M12" s="404"/>
      <c r="N12" s="404"/>
      <c r="O12" s="404"/>
      <c r="P12" s="404"/>
      <c r="Q12" s="405"/>
      <c r="S12" s="6" t="s">
        <v>294</v>
      </c>
      <c r="T12" s="6" t="s">
        <v>295</v>
      </c>
      <c r="V12" s="6">
        <v>20</v>
      </c>
      <c r="X12" s="6">
        <v>1</v>
      </c>
      <c r="Z12" s="6">
        <f t="shared" si="0"/>
        <v>21</v>
      </c>
    </row>
    <row r="13" spans="1:27" ht="15.75">
      <c r="A13" s="57" t="s">
        <v>126</v>
      </c>
      <c r="B13" s="57">
        <v>2</v>
      </c>
      <c r="C13" s="57" t="s">
        <v>286</v>
      </c>
      <c r="D13" s="57">
        <v>2</v>
      </c>
      <c r="E13" s="57" t="s">
        <v>288</v>
      </c>
      <c r="F13" s="406"/>
      <c r="G13" s="408"/>
      <c r="H13" s="403"/>
      <c r="I13" s="404"/>
      <c r="J13" s="404"/>
      <c r="K13" s="404"/>
      <c r="L13" s="404"/>
      <c r="M13" s="404"/>
      <c r="N13" s="404"/>
      <c r="O13" s="404"/>
      <c r="P13" s="404"/>
      <c r="Q13" s="405"/>
      <c r="S13" s="109" t="s">
        <v>298</v>
      </c>
      <c r="T13" s="109" t="s">
        <v>534</v>
      </c>
      <c r="V13" s="6">
        <v>6</v>
      </c>
    </row>
    <row r="14" spans="1:27" ht="16.5" customHeight="1">
      <c r="A14" s="57" t="s">
        <v>127</v>
      </c>
      <c r="B14" s="57">
        <v>3</v>
      </c>
      <c r="C14" s="57" t="s">
        <v>243</v>
      </c>
      <c r="D14" s="57">
        <v>2</v>
      </c>
      <c r="E14" s="57" t="s">
        <v>294</v>
      </c>
      <c r="F14" s="57">
        <v>2</v>
      </c>
      <c r="G14" s="215" t="s">
        <v>298</v>
      </c>
      <c r="H14" s="403"/>
      <c r="I14" s="404"/>
      <c r="J14" s="404"/>
      <c r="K14" s="404"/>
      <c r="L14" s="404"/>
      <c r="M14" s="404"/>
      <c r="N14" s="404"/>
      <c r="O14" s="404"/>
      <c r="P14" s="404"/>
      <c r="Q14" s="405"/>
      <c r="V14" s="6">
        <f>+SUM(V2:V12)</f>
        <v>132</v>
      </c>
    </row>
    <row r="15" spans="1:27" ht="14.25" customHeight="1">
      <c r="A15" s="57" t="s">
        <v>128</v>
      </c>
      <c r="B15" s="57">
        <v>3</v>
      </c>
      <c r="C15" s="57" t="s">
        <v>243</v>
      </c>
      <c r="D15" s="57">
        <v>2</v>
      </c>
      <c r="E15" s="282" t="s">
        <v>294</v>
      </c>
      <c r="F15" s="57">
        <v>2</v>
      </c>
      <c r="G15" s="57" t="s">
        <v>230</v>
      </c>
      <c r="H15" s="403"/>
      <c r="I15" s="404"/>
      <c r="J15" s="404"/>
      <c r="K15" s="404"/>
      <c r="L15" s="404"/>
      <c r="M15" s="404"/>
      <c r="N15" s="404"/>
      <c r="O15" s="404"/>
      <c r="P15" s="404"/>
      <c r="Q15" s="405"/>
    </row>
    <row r="16" spans="1:27" ht="15" customHeight="1">
      <c r="A16" s="57" t="s">
        <v>129</v>
      </c>
      <c r="B16" s="57">
        <v>3</v>
      </c>
      <c r="C16" s="57" t="s">
        <v>243</v>
      </c>
      <c r="D16" s="57">
        <v>2</v>
      </c>
      <c r="E16" s="57" t="s">
        <v>294</v>
      </c>
      <c r="F16" s="57">
        <v>2</v>
      </c>
      <c r="G16" s="57" t="s">
        <v>230</v>
      </c>
      <c r="H16" s="403"/>
      <c r="I16" s="404"/>
      <c r="J16" s="404"/>
      <c r="K16" s="404"/>
      <c r="L16" s="404"/>
      <c r="M16" s="404"/>
      <c r="N16" s="404"/>
      <c r="O16" s="404"/>
      <c r="P16" s="404"/>
      <c r="Q16" s="405"/>
    </row>
    <row r="17" spans="1:20" ht="14.25" customHeight="1">
      <c r="A17" s="57" t="s">
        <v>130</v>
      </c>
      <c r="B17" s="57">
        <v>3</v>
      </c>
      <c r="C17" s="57" t="s">
        <v>45</v>
      </c>
      <c r="D17" s="57">
        <v>3</v>
      </c>
      <c r="E17" s="57" t="s">
        <v>294</v>
      </c>
      <c r="F17" s="57">
        <v>2</v>
      </c>
      <c r="G17" s="57" t="s">
        <v>230</v>
      </c>
      <c r="H17" s="403"/>
      <c r="I17" s="404"/>
      <c r="J17" s="404"/>
      <c r="K17" s="404"/>
      <c r="L17" s="404"/>
      <c r="M17" s="404"/>
      <c r="N17" s="404"/>
      <c r="O17" s="404"/>
      <c r="P17" s="404"/>
      <c r="Q17" s="405"/>
    </row>
    <row r="18" spans="1:20" ht="15.75">
      <c r="A18" s="57" t="s">
        <v>131</v>
      </c>
      <c r="B18" s="57">
        <v>3</v>
      </c>
      <c r="C18" s="57" t="s">
        <v>45</v>
      </c>
      <c r="D18" s="57">
        <v>3</v>
      </c>
      <c r="E18" s="282" t="s">
        <v>288</v>
      </c>
      <c r="F18" s="57">
        <v>2</v>
      </c>
      <c r="G18" s="57" t="s">
        <v>230</v>
      </c>
      <c r="H18" s="403"/>
      <c r="I18" s="404"/>
      <c r="J18" s="404"/>
      <c r="K18" s="404"/>
      <c r="L18" s="404"/>
      <c r="M18" s="404"/>
      <c r="N18" s="404"/>
      <c r="O18" s="404"/>
      <c r="P18" s="404"/>
      <c r="Q18" s="405"/>
    </row>
    <row r="19" spans="1:20" ht="13.5" customHeight="1">
      <c r="A19" s="57" t="s">
        <v>132</v>
      </c>
      <c r="B19" s="57">
        <v>3</v>
      </c>
      <c r="C19" s="57" t="s">
        <v>45</v>
      </c>
      <c r="D19" s="57">
        <v>3</v>
      </c>
      <c r="E19" s="57" t="s">
        <v>294</v>
      </c>
      <c r="F19" s="57">
        <v>2</v>
      </c>
      <c r="G19" s="215" t="s">
        <v>298</v>
      </c>
      <c r="H19" s="406"/>
      <c r="I19" s="407"/>
      <c r="J19" s="407"/>
      <c r="K19" s="407"/>
      <c r="L19" s="407"/>
      <c r="M19" s="407"/>
      <c r="N19" s="407"/>
      <c r="O19" s="407"/>
      <c r="P19" s="407"/>
      <c r="Q19" s="408"/>
    </row>
    <row r="20" spans="1:20" ht="15.75">
      <c r="A20" s="57" t="s">
        <v>296</v>
      </c>
      <c r="B20" s="57">
        <v>4</v>
      </c>
      <c r="C20" s="57" t="s">
        <v>57</v>
      </c>
      <c r="D20" s="57">
        <v>4</v>
      </c>
      <c r="E20" s="57" t="s">
        <v>294</v>
      </c>
      <c r="F20" s="57"/>
      <c r="G20" s="57"/>
      <c r="H20" s="413">
        <v>4</v>
      </c>
      <c r="I20" s="413" t="s">
        <v>243</v>
      </c>
      <c r="J20" s="460"/>
      <c r="K20" s="460"/>
      <c r="L20" s="395">
        <v>2</v>
      </c>
      <c r="M20" s="395" t="s">
        <v>57</v>
      </c>
      <c r="N20" s="418">
        <v>2</v>
      </c>
      <c r="O20" s="418" t="s">
        <v>22</v>
      </c>
      <c r="P20" s="413">
        <v>2</v>
      </c>
      <c r="Q20" s="413" t="s">
        <v>230</v>
      </c>
    </row>
    <row r="21" spans="1:20" ht="15.75">
      <c r="A21" s="57" t="s">
        <v>297</v>
      </c>
      <c r="B21" s="57">
        <v>4</v>
      </c>
      <c r="C21" s="57" t="s">
        <v>243</v>
      </c>
      <c r="D21" s="57">
        <v>4</v>
      </c>
      <c r="E21" s="57" t="s">
        <v>288</v>
      </c>
      <c r="F21" s="57"/>
      <c r="G21" s="57"/>
      <c r="H21" s="413"/>
      <c r="I21" s="413"/>
      <c r="J21" s="460"/>
      <c r="K21" s="460"/>
      <c r="L21" s="396"/>
      <c r="M21" s="396"/>
      <c r="N21" s="419"/>
      <c r="O21" s="419"/>
      <c r="P21" s="413"/>
      <c r="Q21" s="413"/>
    </row>
    <row r="22" spans="1:20" ht="15" customHeight="1">
      <c r="A22" s="57" t="s">
        <v>181</v>
      </c>
      <c r="B22" s="445">
        <v>2</v>
      </c>
      <c r="C22" s="445" t="s">
        <v>288</v>
      </c>
      <c r="D22" s="445">
        <v>2</v>
      </c>
      <c r="E22" s="445" t="s">
        <v>298</v>
      </c>
      <c r="F22" s="451" t="s">
        <v>577</v>
      </c>
      <c r="G22" s="452"/>
      <c r="H22" s="448">
        <v>4</v>
      </c>
      <c r="I22" s="448" t="s">
        <v>286</v>
      </c>
      <c r="J22" s="448">
        <v>2</v>
      </c>
      <c r="K22" s="448" t="s">
        <v>243</v>
      </c>
      <c r="L22" s="418">
        <v>2</v>
      </c>
      <c r="M22" s="418" t="s">
        <v>57</v>
      </c>
      <c r="N22" s="418">
        <v>4</v>
      </c>
      <c r="O22" s="457" t="s">
        <v>299</v>
      </c>
      <c r="P22" s="448">
        <v>2</v>
      </c>
      <c r="Q22" s="448" t="s">
        <v>230</v>
      </c>
      <c r="T22" s="6" t="s">
        <v>300</v>
      </c>
    </row>
    <row r="23" spans="1:20" ht="15.75">
      <c r="A23" s="57" t="s">
        <v>182</v>
      </c>
      <c r="B23" s="446"/>
      <c r="C23" s="446"/>
      <c r="D23" s="446"/>
      <c r="E23" s="446"/>
      <c r="F23" s="453"/>
      <c r="G23" s="454"/>
      <c r="H23" s="449"/>
      <c r="I23" s="449"/>
      <c r="J23" s="449"/>
      <c r="K23" s="449"/>
      <c r="L23" s="419"/>
      <c r="M23" s="419"/>
      <c r="N23" s="419"/>
      <c r="O23" s="458"/>
      <c r="P23" s="449"/>
      <c r="Q23" s="449"/>
    </row>
    <row r="24" spans="1:20" ht="15.75">
      <c r="A24" s="57" t="s">
        <v>183</v>
      </c>
      <c r="B24" s="447"/>
      <c r="C24" s="447"/>
      <c r="D24" s="447"/>
      <c r="E24" s="447"/>
      <c r="F24" s="455"/>
      <c r="G24" s="456"/>
      <c r="H24" s="450"/>
      <c r="I24" s="450"/>
      <c r="J24" s="450"/>
      <c r="K24" s="450"/>
      <c r="L24" s="420"/>
      <c r="M24" s="420"/>
      <c r="N24" s="420"/>
      <c r="O24" s="459"/>
      <c r="P24" s="450"/>
      <c r="Q24" s="450"/>
    </row>
    <row r="25" spans="1:20">
      <c r="B25" s="6">
        <f>+SUM(B2:B24)</f>
        <v>67</v>
      </c>
      <c r="D25" s="6">
        <f>+SUM(D8:D24)</f>
        <v>37</v>
      </c>
      <c r="F25" s="6">
        <f>+SUM(F14:F24)</f>
        <v>12</v>
      </c>
      <c r="H25" s="6">
        <f>+SUM(H20:H24)</f>
        <v>8</v>
      </c>
      <c r="J25" s="6">
        <v>2</v>
      </c>
      <c r="L25" s="6">
        <v>4</v>
      </c>
      <c r="N25" s="6">
        <v>6</v>
      </c>
      <c r="P25" s="6">
        <v>4</v>
      </c>
      <c r="R25" s="6">
        <f>+SUM(B25:Q25)</f>
        <v>140</v>
      </c>
    </row>
  </sheetData>
  <mergeCells count="28">
    <mergeCell ref="D2:G7"/>
    <mergeCell ref="H2:Q19"/>
    <mergeCell ref="F8:G13"/>
    <mergeCell ref="H20:H21"/>
    <mergeCell ref="I20:I21"/>
    <mergeCell ref="J20:J21"/>
    <mergeCell ref="K20:K21"/>
    <mergeCell ref="L20:L21"/>
    <mergeCell ref="M20:M21"/>
    <mergeCell ref="N20:N21"/>
    <mergeCell ref="N22:N24"/>
    <mergeCell ref="P22:P24"/>
    <mergeCell ref="Q22:Q24"/>
    <mergeCell ref="O20:O21"/>
    <mergeCell ref="P20:P21"/>
    <mergeCell ref="Q20:Q21"/>
    <mergeCell ref="O22:O24"/>
    <mergeCell ref="B22:B24"/>
    <mergeCell ref="C22:C24"/>
    <mergeCell ref="D22:D24"/>
    <mergeCell ref="E22:E24"/>
    <mergeCell ref="M22:M24"/>
    <mergeCell ref="H22:H24"/>
    <mergeCell ref="I22:I24"/>
    <mergeCell ref="J22:J24"/>
    <mergeCell ref="K22:K24"/>
    <mergeCell ref="L22:L24"/>
    <mergeCell ref="F22:G24"/>
  </mergeCells>
  <pageMargins left="0.25" right="0.25" top="0.75" bottom="0.75" header="0.3" footer="0.3"/>
  <pageSetup scale="95"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Hora de Formación</vt:lpstr>
      <vt:lpstr>Educación Física</vt:lpstr>
      <vt:lpstr>INGLÉS</vt:lpstr>
      <vt:lpstr>Música</vt:lpstr>
      <vt:lpstr>Arte y tecnología</vt:lpstr>
      <vt:lpstr>Historia y Ciencias Sociales</vt:lpstr>
      <vt:lpstr>Religión</vt:lpstr>
      <vt:lpstr>Matemáticas</vt:lpstr>
      <vt:lpstr>Ciencias</vt:lpstr>
      <vt:lpstr>CASTELLANO</vt:lpstr>
      <vt:lpstr>Profesores jefes</vt:lpstr>
      <vt:lpstr>Hoja1</vt:lpstr>
      <vt:lpstr>Hoja2</vt:lpstr>
      <vt:lpstr>Ciencias!Área_de_impresión</vt:lpstr>
    </vt:vector>
  </TitlesOfParts>
  <Company>Cliente Discovery Pc</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 Vidal</dc:creator>
  <cp:lastModifiedBy>Mario Ulloa</cp:lastModifiedBy>
  <cp:revision/>
  <dcterms:created xsi:type="dcterms:W3CDTF">2001-01-04T17:53:17Z</dcterms:created>
  <dcterms:modified xsi:type="dcterms:W3CDTF">2019-03-14T11:23:41Z</dcterms:modified>
</cp:coreProperties>
</file>